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5405" windowHeight="9450" activeTab="2"/>
  </bookViews>
  <sheets>
    <sheet name="結果①" sheetId="1" r:id="rId1"/>
    <sheet name="結果②" sheetId="2" r:id="rId2"/>
    <sheet name="結果③" sheetId="3" r:id="rId3"/>
  </sheets>
  <definedNames>
    <definedName name="_xlnm.Print_Area" localSheetId="0">'結果①'!$A$1:$AI$42</definedName>
    <definedName name="_xlnm.Print_Area" localSheetId="1">'結果②'!$A$1:$AG$41</definedName>
    <definedName name="_xlnm.Print_Area" localSheetId="2">'結果③'!$A$1:$AG$43</definedName>
  </definedNames>
  <calcPr fullCalcOnLoad="1"/>
</workbook>
</file>

<file path=xl/sharedStrings.xml><?xml version="1.0" encoding="utf-8"?>
<sst xmlns="http://schemas.openxmlformats.org/spreadsheetml/2006/main" count="264" uniqueCount="112">
  <si>
    <t>（6時～24時）</t>
  </si>
  <si>
    <t>12-19才</t>
  </si>
  <si>
    <t>20-34才</t>
  </si>
  <si>
    <t>35-49才</t>
  </si>
  <si>
    <t>50-69才</t>
  </si>
  <si>
    <t>12-69才</t>
  </si>
  <si>
    <t>20-29才</t>
  </si>
  <si>
    <t>30-39才</t>
  </si>
  <si>
    <t>40-49才</t>
  </si>
  <si>
    <t>50-59才</t>
  </si>
  <si>
    <t>60-69才</t>
  </si>
  <si>
    <t>(%)</t>
  </si>
  <si>
    <t>車の中以外</t>
  </si>
  <si>
    <t>車　の　中</t>
  </si>
  <si>
    <t>男　　　女</t>
  </si>
  <si>
    <t>男　　　性</t>
  </si>
  <si>
    <t>男　　　性</t>
  </si>
  <si>
    <t>女　　　性</t>
  </si>
  <si>
    <t>女　　　性</t>
  </si>
  <si>
    <t>（6時～24時：週平均）</t>
  </si>
  <si>
    <t>男　　　女</t>
  </si>
  <si>
    <t>男　　　女</t>
  </si>
  <si>
    <t>男　　　性</t>
  </si>
  <si>
    <t>女　　　性</t>
  </si>
  <si>
    <t>調査方法</t>
  </si>
  <si>
    <t>　………………</t>
  </si>
  <si>
    <t>1週間分の調査票を一括郵送・回収する</t>
  </si>
  <si>
    <t>・</t>
  </si>
  <si>
    <t>日記式郵送留置調査</t>
  </si>
  <si>
    <t>聴取分数</t>
  </si>
  <si>
    <t>ラジオ接触者の1人1日当たりの聴取分数</t>
  </si>
  <si>
    <t>調査エリア</t>
  </si>
  <si>
    <t>聴取場所</t>
  </si>
  <si>
    <t>調査対象</t>
  </si>
  <si>
    <t>調査期間</t>
  </si>
  <si>
    <r>
      <t xml:space="preserve"> 週 平 均</t>
    </r>
    <r>
      <rPr>
        <sz val="6"/>
        <rFont val="ＭＳ 明朝"/>
        <family val="1"/>
      </rPr>
      <t>（月～日）</t>
    </r>
  </si>
  <si>
    <r>
      <t xml:space="preserve"> 平日平均</t>
    </r>
    <r>
      <rPr>
        <sz val="6"/>
        <rFont val="ＭＳ 明朝"/>
        <family val="1"/>
      </rPr>
      <t>（月～金）</t>
    </r>
  </si>
  <si>
    <t>自　宅　内</t>
  </si>
  <si>
    <t>自　宅　外</t>
  </si>
  <si>
    <t>土　　曜　　日</t>
  </si>
  <si>
    <t>日　　曜　　日</t>
  </si>
  <si>
    <t>ああ</t>
  </si>
  <si>
    <t>1週間に5分以上ラジオを聞いた人の割合</t>
  </si>
  <si>
    <t>ラジオを聞いた場所</t>
  </si>
  <si>
    <t>　1週間累積(5～29時)のスコアを1日あたりに換算したもの。※接触者1人あたり。</t>
  </si>
  <si>
    <t>　　（1週間のラジオ接触率　1週間累積：5時～29時）</t>
  </si>
  <si>
    <t>　　　（聴取場所別聴取分数のシェア　週（月～日）：5時～29時）</t>
  </si>
  <si>
    <t>(分)</t>
  </si>
  <si>
    <t>有効標本数</t>
  </si>
  <si>
    <t>（自宅内・車の中・車の中以外の3ヵ所）</t>
  </si>
  <si>
    <t xml:space="preserve">［５］ラジオ接触者の全局聴取分数　　時系列比較（過去１年間） </t>
  </si>
  <si>
    <t xml:space="preserve">［４］全局到達率＜ｳｨｰｸﾘｰﾘｰﾁ＞　　時系列比較（過去１年間） </t>
  </si>
  <si>
    <t>ラジオは自宅内・自宅外の両方で聞かれる特性を持ったメディアです。</t>
  </si>
  <si>
    <t>［１］全局個人聴取率</t>
  </si>
  <si>
    <t>［２］聴取場所別個人聴取率</t>
  </si>
  <si>
    <t>［３］全局個人聴取率　　時系列比較（過去１年間）</t>
  </si>
  <si>
    <t>(5～29時：1週間累積)</t>
  </si>
  <si>
    <t>★青枠内以外はセル内容を変更しないこと!!!</t>
  </si>
  <si>
    <t>　（グラフに反映される数字が変わってしまいます）</t>
  </si>
  <si>
    <t>［Ⅰ］ラジオはどれくらい聞かれている？</t>
  </si>
  <si>
    <t>［Ⅱ］ラジオはどこで聞かれている？</t>
  </si>
  <si>
    <t>◆リーチ　→　青枠内のみ入力</t>
  </si>
  <si>
    <t>ラジオを
聞いた</t>
  </si>
  <si>
    <t>ラジオは
聞いていない</t>
  </si>
  <si>
    <t>◆聴取場所→場所別の聴取分数を入力</t>
  </si>
  <si>
    <t>自宅内</t>
  </si>
  <si>
    <t>車の中</t>
  </si>
  <si>
    <t>車の中以外</t>
  </si>
  <si>
    <t>◆接触者平均聴取分数を入力</t>
  </si>
  <si>
    <t>また、その平均聴取時間（１週間累積）は</t>
  </si>
  <si>
    <t>時間となっており、</t>
  </si>
  <si>
    <t>・</t>
  </si>
  <si>
    <t>首都圏（東京駅を中心とする半径35km圏）</t>
  </si>
  <si>
    <t>■調査概要</t>
  </si>
  <si>
    <t xml:space="preserve"> ■データ内容</t>
  </si>
  <si>
    <t>・</t>
  </si>
  <si>
    <t>到達率（ｳｨｰｸﾘｰﾘｰﾁ）</t>
  </si>
  <si>
    <t>　………</t>
  </si>
  <si>
    <t>※個人聴取率，聴取場所別個人聴取率は6時～24時の数値</t>
  </si>
  <si>
    <t>12才～69才の男女個人（3,000人）</t>
  </si>
  <si>
    <t>・</t>
  </si>
  <si>
    <t>標本抽出法</t>
  </si>
  <si>
    <t>無作為系統抽出法</t>
  </si>
  <si>
    <t>※到達率（ｳｨｰｸﾘｰﾘｰﾁ），聴取分数は5時～29時の数値</t>
  </si>
  <si>
    <t>・</t>
  </si>
  <si>
    <t>また、リスナー(ラジオを聞いた人）の平均聴取時間（１週間累積）は</t>
  </si>
  <si>
    <t>２０１２年　６月</t>
  </si>
  <si>
    <t>２０１２年　６月</t>
  </si>
  <si>
    <t>２０１２年　８月</t>
  </si>
  <si>
    <t>２０１２年　８月</t>
  </si>
  <si>
    <t>２０１２年１０月</t>
  </si>
  <si>
    <t>２０１２年１０月</t>
  </si>
  <si>
    <t>２０１２年１２月</t>
  </si>
  <si>
    <t>２０１２年１２月</t>
  </si>
  <si>
    <t>２０１３年　２月</t>
  </si>
  <si>
    <t>２０１３年　２月</t>
  </si>
  <si>
    <t>およそ３人に２人の割合となっています。</t>
  </si>
  <si>
    <t>２０１３年　４月</t>
  </si>
  <si>
    <t>２０１３年　４月</t>
  </si>
  <si>
    <t>１３．６時間で、１日あたり２時間近く聞かれています。</t>
  </si>
  <si>
    <t>2013年6月度　　　首都圏ラジオ調査　【結果　1】</t>
  </si>
  <si>
    <t>2013年6月度　　　首都圏ラジオ調査　【結果　2】</t>
  </si>
  <si>
    <t>２０１３年　６月</t>
  </si>
  <si>
    <t>2013年6月度　　　首都圏ラジオ調査　【結果　3】</t>
  </si>
  <si>
    <t>２０１３年　６月</t>
  </si>
  <si>
    <t>2013年7月9日</t>
  </si>
  <si>
    <t>2013年6月10日(月)～2013年6月16日(日)の1週間</t>
  </si>
  <si>
    <t xml:space="preserve">    *</t>
  </si>
  <si>
    <t>自宅内で聞かれる割合は５２．６％、</t>
  </si>
  <si>
    <t>「車の中」「車の中以外」を合わせた自宅外では、４７．４％です。</t>
  </si>
  <si>
    <t>１週間のうちにラジオを聞いた人は６４．８％と、男女１２～６９才の</t>
  </si>
  <si>
    <t>2,819人　（有効回収率　94.0%）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</si>
</sst>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\(#,##0\)"/>
    <numFmt numFmtId="180" formatCode="0.0_);[Red]\(0.0\)"/>
    <numFmt numFmtId="181" formatCode="0_ "/>
    <numFmt numFmtId="182" formatCode="0_);[Red]\(0\)"/>
    <numFmt numFmtId="183" formatCode="0.0&quot;%&quot;"/>
    <numFmt numFmtId="184" formatCode="0.0\ &quot;%&quot;"/>
    <numFmt numFmtId="185" formatCode="#,##0_ "/>
    <numFmt numFmtId="186" formatCode="&quot;自宅外聴取&quot;00.0&quot;%&quot;"/>
    <numFmt numFmtId="187" formatCode="&quot;平均聴取時間（1週間累計)&quot;00.0&quot;時間&quot;"/>
    <numFmt numFmtId="188" formatCode="00.0&quot;時間&quot;"/>
    <numFmt numFmtId="189" formatCode="0.0;[=0]&quot;*&quot;;General"/>
    <numFmt numFmtId="190" formatCode="0;[=0]&quot;*&quot;;General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標準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i/>
      <sz val="10"/>
      <name val="ＭＳ ゴシック"/>
      <family val="3"/>
    </font>
    <font>
      <b/>
      <sz val="11"/>
      <name val="ＨＧｺﾞｼｯｸE-PRO"/>
      <family val="3"/>
    </font>
    <font>
      <sz val="11"/>
      <name val="ＨＧｺﾞｼｯｸE-PRO"/>
      <family val="3"/>
    </font>
    <font>
      <sz val="8"/>
      <name val="ＨＧｺﾞｼｯｸE-PRO"/>
      <family val="3"/>
    </font>
    <font>
      <sz val="10"/>
      <name val="ＨＧｺﾞｼｯｸE-PRO"/>
      <family val="3"/>
    </font>
    <font>
      <sz val="9"/>
      <name val="ＭＳ Ｐゴシック"/>
      <family val="3"/>
    </font>
    <font>
      <sz val="9"/>
      <name val="ＨＧｺﾞｼｯｸE-PRO"/>
      <family val="3"/>
    </font>
    <font>
      <sz val="14"/>
      <name val="ＤＦＰ特太ゴシック体"/>
      <family val="3"/>
    </font>
    <font>
      <sz val="10"/>
      <name val="ＭＳ Ｐゴシック"/>
      <family val="3"/>
    </font>
    <font>
      <sz val="14"/>
      <color indexed="10"/>
      <name val="ＨＧｺﾞｼｯｸE-PRO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ＨＧｺﾞｼｯｸE-PRO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9"/>
      <name val="ＨＧｺﾞｼｯｸE-PRO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b/>
      <sz val="9"/>
      <name val="ＨＧｺﾞｼｯｸE-PRO"/>
      <family val="3"/>
    </font>
    <font>
      <sz val="12"/>
      <name val="ＨＧｺﾞｼｯｸE-PRO"/>
      <family val="3"/>
    </font>
    <font>
      <sz val="6"/>
      <name val="ＭＳ 明朝"/>
      <family val="1"/>
    </font>
    <font>
      <b/>
      <sz val="10"/>
      <color indexed="14"/>
      <name val="ＭＳ Ｐゴシック"/>
      <family val="3"/>
    </font>
    <font>
      <b/>
      <sz val="10"/>
      <color indexed="14"/>
      <name val="ＭＳ ゴシック"/>
      <family val="3"/>
    </font>
    <font>
      <b/>
      <sz val="9"/>
      <color indexed="14"/>
      <name val="ＭＳ Ｐゴシック"/>
      <family val="3"/>
    </font>
    <font>
      <b/>
      <sz val="10"/>
      <name val="ＭＳ 明朝"/>
      <family val="1"/>
    </font>
    <font>
      <b/>
      <sz val="8"/>
      <name val="ＭＳ ゴシック"/>
      <family val="3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sz val="10.5"/>
      <name val="ＭＳ Ｐゴシック"/>
      <family val="3"/>
    </font>
    <font>
      <b/>
      <sz val="12"/>
      <name val="ＨＧｺﾞｼｯｸE-PRO"/>
      <family val="3"/>
    </font>
    <font>
      <b/>
      <sz val="9.5"/>
      <name val="ＨＧｺﾞｼｯｸE-PRO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9" fillId="0" borderId="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8" fontId="23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84" fontId="24" fillId="0" borderId="0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78" fontId="26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26" fillId="2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188" fontId="23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86" fontId="33" fillId="0" borderId="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178" fontId="25" fillId="3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center" vertical="center" wrapText="1"/>
    </xf>
    <xf numFmtId="0" fontId="17" fillId="0" borderId="1" xfId="0" applyFont="1" applyBorder="1" applyAlignment="1" quotePrefix="1">
      <alignment horizontal="right" vertical="center"/>
    </xf>
    <xf numFmtId="0" fontId="27" fillId="0" borderId="11" xfId="0" applyFont="1" applyFill="1" applyBorder="1" applyAlignment="1">
      <alignment horizontal="centerContinuous" vertical="center"/>
    </xf>
    <xf numFmtId="0" fontId="27" fillId="0" borderId="12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27" fillId="0" borderId="14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Continuous" vertical="center"/>
    </xf>
    <xf numFmtId="0" fontId="27" fillId="0" borderId="16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23" xfId="0" applyFont="1" applyFill="1" applyBorder="1" applyAlignment="1">
      <alignment horizontal="centerContinuous" vertical="center"/>
    </xf>
    <xf numFmtId="0" fontId="27" fillId="0" borderId="24" xfId="0" applyFont="1" applyFill="1" applyBorder="1" applyAlignment="1">
      <alignment horizontal="centerContinuous" vertical="center"/>
    </xf>
    <xf numFmtId="0" fontId="27" fillId="0" borderId="25" xfId="0" applyFont="1" applyFill="1" applyBorder="1" applyAlignment="1">
      <alignment horizontal="centerContinuous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 quotePrefix="1">
      <alignment horizontal="center" vertical="center" wrapText="1"/>
    </xf>
    <xf numFmtId="0" fontId="30" fillId="0" borderId="26" xfId="0" applyFont="1" applyFill="1" applyBorder="1" applyAlignment="1" quotePrefix="1">
      <alignment horizontal="center" vertical="center" wrapText="1"/>
    </xf>
    <xf numFmtId="0" fontId="21" fillId="0" borderId="28" xfId="0" applyFont="1" applyFill="1" applyBorder="1" applyAlignment="1">
      <alignment horizontal="centerContinuous" vertical="center"/>
    </xf>
    <xf numFmtId="0" fontId="31" fillId="0" borderId="29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0" fontId="21" fillId="0" borderId="30" xfId="0" applyFont="1" applyFill="1" applyBorder="1" applyAlignment="1">
      <alignment horizontal="centerContinuous" vertical="center"/>
    </xf>
    <xf numFmtId="0" fontId="40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185" fontId="32" fillId="4" borderId="10" xfId="0" applyNumberFormat="1" applyFont="1" applyFill="1" applyBorder="1" applyAlignment="1" applyProtection="1">
      <alignment vertical="center"/>
      <protection locked="0"/>
    </xf>
    <xf numFmtId="185" fontId="11" fillId="4" borderId="10" xfId="0" applyNumberFormat="1" applyFont="1" applyFill="1" applyBorder="1" applyAlignment="1" applyProtection="1">
      <alignment vertical="center"/>
      <protection locked="0"/>
    </xf>
    <xf numFmtId="0" fontId="25" fillId="4" borderId="10" xfId="0" applyFont="1" applyFill="1" applyBorder="1" applyAlignment="1" applyProtection="1">
      <alignment vertical="center"/>
      <protection locked="0"/>
    </xf>
    <xf numFmtId="0" fontId="30" fillId="0" borderId="31" xfId="0" applyFont="1" applyFill="1" applyBorder="1" applyAlignment="1" quotePrefix="1">
      <alignment horizontal="center" vertical="center" wrapText="1"/>
    </xf>
    <xf numFmtId="0" fontId="30" fillId="0" borderId="10" xfId="0" applyFont="1" applyFill="1" applyBorder="1" applyAlignment="1" quotePrefix="1">
      <alignment horizontal="center" vertical="center" wrapText="1"/>
    </xf>
    <xf numFmtId="0" fontId="30" fillId="0" borderId="28" xfId="0" applyFont="1" applyFill="1" applyBorder="1" applyAlignment="1" quotePrefix="1">
      <alignment horizontal="center" vertical="center" wrapText="1"/>
    </xf>
    <xf numFmtId="49" fontId="13" fillId="0" borderId="11" xfId="0" applyNumberFormat="1" applyFont="1" applyFill="1" applyBorder="1" applyAlignment="1">
      <alignment horizontal="centerContinuous" vertical="center"/>
    </xf>
    <xf numFmtId="49" fontId="13" fillId="0" borderId="12" xfId="0" applyNumberFormat="1" applyFont="1" applyFill="1" applyBorder="1" applyAlignment="1">
      <alignment horizontal="centerContinuous" vertical="center"/>
    </xf>
    <xf numFmtId="49" fontId="13" fillId="0" borderId="13" xfId="0" applyNumberFormat="1" applyFont="1" applyFill="1" applyBorder="1" applyAlignment="1">
      <alignment horizontal="centerContinuous" vertical="center"/>
    </xf>
    <xf numFmtId="49" fontId="13" fillId="0" borderId="14" xfId="0" applyNumberFormat="1" applyFont="1" applyFill="1" applyBorder="1" applyAlignment="1">
      <alignment horizontal="centerContinuous" vertical="center"/>
    </xf>
    <xf numFmtId="49" fontId="13" fillId="0" borderId="15" xfId="0" applyNumberFormat="1" applyFont="1" applyFill="1" applyBorder="1" applyAlignment="1">
      <alignment horizontal="centerContinuous" vertical="center"/>
    </xf>
    <xf numFmtId="49" fontId="13" fillId="0" borderId="16" xfId="0" applyNumberFormat="1" applyFont="1" applyFill="1" applyBorder="1" applyAlignment="1">
      <alignment horizontal="centerContinuous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23" fillId="0" borderId="32" xfId="0" applyNumberFormat="1" applyFont="1" applyFill="1" applyBorder="1" applyAlignment="1" applyProtection="1">
      <alignment horizontal="center" vertical="center"/>
      <protection locked="0"/>
    </xf>
    <xf numFmtId="176" fontId="23" fillId="0" borderId="33" xfId="0" applyNumberFormat="1" applyFont="1" applyFill="1" applyBorder="1" applyAlignment="1" applyProtection="1">
      <alignment horizontal="center" vertical="center"/>
      <protection locked="0"/>
    </xf>
    <xf numFmtId="176" fontId="23" fillId="0" borderId="24" xfId="0" applyNumberFormat="1" applyFont="1" applyFill="1" applyBorder="1" applyAlignment="1" applyProtection="1">
      <alignment horizontal="center" vertical="center"/>
      <protection locked="0"/>
    </xf>
    <xf numFmtId="176" fontId="23" fillId="0" borderId="34" xfId="0" applyNumberFormat="1" applyFont="1" applyFill="1" applyBorder="1" applyAlignment="1" applyProtection="1">
      <alignment horizontal="center" vertical="center"/>
      <protection locked="0"/>
    </xf>
    <xf numFmtId="176" fontId="23" fillId="0" borderId="35" xfId="0" applyNumberFormat="1" applyFont="1" applyFill="1" applyBorder="1" applyAlignment="1" applyProtection="1">
      <alignment horizontal="center" vertical="center"/>
      <protection locked="0"/>
    </xf>
    <xf numFmtId="176" fontId="23" fillId="0" borderId="36" xfId="0" applyNumberFormat="1" applyFont="1" applyFill="1" applyBorder="1" applyAlignment="1" applyProtection="1">
      <alignment horizontal="center" vertical="center"/>
      <protection locked="0"/>
    </xf>
    <xf numFmtId="176" fontId="23" fillId="0" borderId="25" xfId="0" applyNumberFormat="1" applyFont="1" applyFill="1" applyBorder="1" applyAlignment="1" applyProtection="1">
      <alignment horizontal="center" vertical="center"/>
      <protection locked="0"/>
    </xf>
    <xf numFmtId="176" fontId="23" fillId="0" borderId="37" xfId="0" applyNumberFormat="1" applyFont="1" applyFill="1" applyBorder="1" applyAlignment="1" applyProtection="1">
      <alignment horizontal="center" vertical="center"/>
      <protection locked="0"/>
    </xf>
    <xf numFmtId="176" fontId="26" fillId="0" borderId="0" xfId="0" applyNumberFormat="1" applyFont="1" applyFill="1" applyBorder="1" applyAlignment="1">
      <alignment horizontal="center"/>
    </xf>
    <xf numFmtId="176" fontId="23" fillId="0" borderId="38" xfId="0" applyNumberFormat="1" applyFont="1" applyFill="1" applyBorder="1" applyAlignment="1" applyProtection="1">
      <alignment horizontal="center" vertical="center"/>
      <protection locked="0"/>
    </xf>
    <xf numFmtId="176" fontId="23" fillId="0" borderId="39" xfId="0" applyNumberFormat="1" applyFont="1" applyFill="1" applyBorder="1" applyAlignment="1" applyProtection="1">
      <alignment horizontal="center" vertical="center"/>
      <protection locked="0"/>
    </xf>
    <xf numFmtId="176" fontId="23" fillId="0" borderId="8" xfId="0" applyNumberFormat="1" applyFont="1" applyFill="1" applyBorder="1" applyAlignment="1" applyProtection="1">
      <alignment horizontal="center" vertical="center"/>
      <protection locked="0"/>
    </xf>
    <xf numFmtId="176" fontId="23" fillId="0" borderId="4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32" xfId="0" applyNumberFormat="1" applyFont="1" applyFill="1" applyBorder="1" applyAlignment="1">
      <alignment horizontal="center" vertical="center"/>
    </xf>
    <xf numFmtId="176" fontId="23" fillId="0" borderId="3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23" fillId="0" borderId="41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>
      <alignment horizontal="center" vertical="center" wrapText="1"/>
    </xf>
    <xf numFmtId="176" fontId="23" fillId="0" borderId="35" xfId="0" applyNumberFormat="1" applyFont="1" applyFill="1" applyBorder="1" applyAlignment="1">
      <alignment horizontal="center" vertical="center"/>
    </xf>
    <xf numFmtId="176" fontId="23" fillId="0" borderId="42" xfId="0" applyNumberFormat="1" applyFont="1" applyFill="1" applyBorder="1" applyAlignment="1" applyProtection="1">
      <alignment horizontal="center" vertical="center"/>
      <protection locked="0"/>
    </xf>
    <xf numFmtId="176" fontId="23" fillId="0" borderId="36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3" fillId="0" borderId="8" xfId="0" applyNumberFormat="1" applyFont="1" applyFill="1" applyBorder="1" applyAlignment="1" applyProtection="1">
      <alignment horizontal="center" vertical="center"/>
      <protection locked="0"/>
    </xf>
    <xf numFmtId="1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33" xfId="0" applyNumberFormat="1" applyFont="1" applyFill="1" applyBorder="1" applyAlignment="1" applyProtection="1">
      <alignment horizontal="center" vertical="center"/>
      <protection locked="0"/>
    </xf>
    <xf numFmtId="1" fontId="2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34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Alignment="1">
      <alignment vertical="center"/>
    </xf>
    <xf numFmtId="178" fontId="32" fillId="4" borderId="1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0" fontId="26" fillId="0" borderId="43" xfId="0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Font="1" applyFill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48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6" fillId="0" borderId="49" xfId="0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30" fillId="0" borderId="50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 quotePrefix="1">
      <alignment horizontal="center" vertical="center" wrapText="1"/>
    </xf>
    <xf numFmtId="0" fontId="30" fillId="0" borderId="4" xfId="0" applyFont="1" applyFill="1" applyBorder="1" applyAlignment="1" quotePrefix="1">
      <alignment horizontal="center" vertical="center" wrapText="1"/>
    </xf>
    <xf numFmtId="0" fontId="30" fillId="0" borderId="52" xfId="0" applyFont="1" applyFill="1" applyBorder="1" applyAlignment="1" quotePrefix="1">
      <alignment horizontal="center" vertical="center" wrapText="1"/>
    </xf>
    <xf numFmtId="0" fontId="30" fillId="0" borderId="50" xfId="0" applyFont="1" applyFill="1" applyBorder="1" applyAlignment="1" quotePrefix="1">
      <alignment horizontal="center" vertical="center" wrapText="1"/>
    </xf>
    <xf numFmtId="0" fontId="30" fillId="0" borderId="53" xfId="0" applyFont="1" applyFill="1" applyBorder="1" applyAlignment="1" quotePrefix="1">
      <alignment horizontal="center" vertical="center" wrapText="1"/>
    </xf>
    <xf numFmtId="0" fontId="27" fillId="0" borderId="54" xfId="0" applyFont="1" applyFill="1" applyBorder="1" applyAlignment="1">
      <alignment horizontal="centerContinuous" vertical="center"/>
    </xf>
    <xf numFmtId="0" fontId="27" fillId="0" borderId="5" xfId="0" applyFont="1" applyFill="1" applyBorder="1" applyAlignment="1">
      <alignment horizontal="centerContinuous" vertical="center"/>
    </xf>
    <xf numFmtId="0" fontId="27" fillId="0" borderId="55" xfId="0" applyFont="1" applyFill="1" applyBorder="1" applyAlignment="1">
      <alignment horizontal="centerContinuous" vertical="center"/>
    </xf>
    <xf numFmtId="0" fontId="27" fillId="0" borderId="56" xfId="0" applyFont="1" applyFill="1" applyBorder="1" applyAlignment="1">
      <alignment horizontal="centerContinuous" vertical="center"/>
    </xf>
    <xf numFmtId="0" fontId="27" fillId="0" borderId="57" xfId="0" applyFont="1" applyFill="1" applyBorder="1" applyAlignment="1">
      <alignment horizontal="centerContinuous" vertical="center"/>
    </xf>
    <xf numFmtId="0" fontId="27" fillId="0" borderId="58" xfId="0" applyFont="1" applyFill="1" applyBorder="1" applyAlignment="1">
      <alignment horizontal="centerContinuous" vertical="center"/>
    </xf>
    <xf numFmtId="176" fontId="25" fillId="0" borderId="59" xfId="0" applyNumberFormat="1" applyFont="1" applyFill="1" applyBorder="1" applyAlignment="1" applyProtection="1">
      <alignment horizontal="center" vertical="center"/>
      <protection locked="0"/>
    </xf>
    <xf numFmtId="176" fontId="25" fillId="0" borderId="60" xfId="0" applyNumberFormat="1" applyFont="1" applyFill="1" applyBorder="1" applyAlignment="1" applyProtection="1">
      <alignment horizontal="center" vertical="center"/>
      <protection locked="0"/>
    </xf>
    <xf numFmtId="176" fontId="25" fillId="0" borderId="61" xfId="0" applyNumberFormat="1" applyFont="1" applyFill="1" applyBorder="1" applyAlignment="1" applyProtection="1">
      <alignment horizontal="center" vertical="center"/>
      <protection locked="0"/>
    </xf>
    <xf numFmtId="176" fontId="25" fillId="0" borderId="62" xfId="0" applyNumberFormat="1" applyFont="1" applyFill="1" applyBorder="1" applyAlignment="1" applyProtection="1">
      <alignment horizontal="center" vertical="center"/>
      <protection locked="0"/>
    </xf>
    <xf numFmtId="176" fontId="43" fillId="0" borderId="57" xfId="0" applyNumberFormat="1" applyFont="1" applyFill="1" applyBorder="1" applyAlignment="1">
      <alignment horizontal="center" vertical="center"/>
    </xf>
    <xf numFmtId="176" fontId="25" fillId="0" borderId="63" xfId="0" applyNumberFormat="1" applyFont="1" applyFill="1" applyBorder="1" applyAlignment="1" applyProtection="1">
      <alignment horizontal="center" vertical="center"/>
      <protection locked="0"/>
    </xf>
    <xf numFmtId="49" fontId="13" fillId="0" borderId="54" xfId="0" applyNumberFormat="1" applyFont="1" applyFill="1" applyBorder="1" applyAlignment="1">
      <alignment horizontal="centerContinuous" vertical="center"/>
    </xf>
    <xf numFmtId="49" fontId="13" fillId="0" borderId="5" xfId="0" applyNumberFormat="1" applyFont="1" applyFill="1" applyBorder="1" applyAlignment="1">
      <alignment horizontal="centerContinuous" vertical="center"/>
    </xf>
    <xf numFmtId="49" fontId="13" fillId="0" borderId="55" xfId="0" applyNumberFormat="1" applyFont="1" applyFill="1" applyBorder="1" applyAlignment="1">
      <alignment horizontal="centerContinuous" vertical="center"/>
    </xf>
    <xf numFmtId="49" fontId="44" fillId="0" borderId="56" xfId="0" applyNumberFormat="1" applyFont="1" applyFill="1" applyBorder="1" applyAlignment="1">
      <alignment horizontal="centerContinuous" vertical="center"/>
    </xf>
    <xf numFmtId="0" fontId="13" fillId="0" borderId="57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right" vertical="top"/>
    </xf>
    <xf numFmtId="49" fontId="13" fillId="0" borderId="64" xfId="0" applyNumberFormat="1" applyFont="1" applyFill="1" applyBorder="1" applyAlignment="1">
      <alignment horizontal="centerContinuous" vertical="center"/>
    </xf>
    <xf numFmtId="0" fontId="13" fillId="0" borderId="65" xfId="0" applyFont="1" applyFill="1" applyBorder="1" applyAlignment="1">
      <alignment horizontal="centerContinuous" vertical="center"/>
    </xf>
    <xf numFmtId="0" fontId="13" fillId="0" borderId="66" xfId="0" applyFont="1" applyFill="1" applyBorder="1" applyAlignment="1">
      <alignment horizontal="centerContinuous" vertical="center"/>
    </xf>
    <xf numFmtId="176" fontId="23" fillId="0" borderId="67" xfId="0" applyNumberFormat="1" applyFont="1" applyFill="1" applyBorder="1" applyAlignment="1" applyProtection="1">
      <alignment horizontal="center" vertical="center"/>
      <protection locked="0"/>
    </xf>
    <xf numFmtId="176" fontId="23" fillId="0" borderId="68" xfId="0" applyNumberFormat="1" applyFont="1" applyFill="1" applyBorder="1" applyAlignment="1" applyProtection="1">
      <alignment horizontal="center" vertical="center"/>
      <protection locked="0"/>
    </xf>
    <xf numFmtId="176" fontId="23" fillId="0" borderId="69" xfId="0" applyNumberFormat="1" applyFont="1" applyFill="1" applyBorder="1" applyAlignment="1" applyProtection="1">
      <alignment horizontal="center" vertical="center"/>
      <protection locked="0"/>
    </xf>
    <xf numFmtId="176" fontId="23" fillId="0" borderId="70" xfId="0" applyNumberFormat="1" applyFont="1" applyFill="1" applyBorder="1" applyAlignment="1" applyProtection="1">
      <alignment horizontal="center" vertical="center"/>
      <protection locked="0"/>
    </xf>
    <xf numFmtId="1" fontId="23" fillId="0" borderId="67" xfId="0" applyNumberFormat="1" applyFont="1" applyFill="1" applyBorder="1" applyAlignment="1" applyProtection="1">
      <alignment horizontal="center" vertical="center"/>
      <protection locked="0"/>
    </xf>
    <xf numFmtId="1" fontId="23" fillId="0" borderId="68" xfId="0" applyNumberFormat="1" applyFont="1" applyFill="1" applyBorder="1" applyAlignment="1" applyProtection="1">
      <alignment horizontal="center" vertical="center"/>
      <protection locked="0"/>
    </xf>
    <xf numFmtId="1" fontId="23" fillId="0" borderId="69" xfId="0" applyNumberFormat="1" applyFont="1" applyFill="1" applyBorder="1" applyAlignment="1" applyProtection="1">
      <alignment horizontal="center" vertical="center"/>
      <protection locked="0"/>
    </xf>
    <xf numFmtId="1" fontId="23" fillId="0" borderId="70" xfId="0" applyNumberFormat="1" applyFont="1" applyFill="1" applyBorder="1" applyAlignment="1" applyProtection="1">
      <alignment horizontal="center" vertical="center"/>
      <protection locked="0"/>
    </xf>
    <xf numFmtId="1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36" xfId="0" applyNumberFormat="1" applyFont="1" applyFill="1" applyBorder="1" applyAlignment="1" applyProtection="1">
      <alignment horizontal="center" vertical="center"/>
      <protection locked="0"/>
    </xf>
    <xf numFmtId="1" fontId="2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locked="0"/>
    </xf>
    <xf numFmtId="176" fontId="23" fillId="0" borderId="71" xfId="0" applyNumberFormat="1" applyFont="1" applyFill="1" applyBorder="1" applyAlignment="1">
      <alignment horizontal="center" vertical="center"/>
    </xf>
    <xf numFmtId="176" fontId="9" fillId="0" borderId="72" xfId="0" applyNumberFormat="1" applyFont="1" applyFill="1" applyBorder="1" applyAlignment="1">
      <alignment horizontal="center" vertical="center"/>
    </xf>
    <xf numFmtId="176" fontId="26" fillId="0" borderId="72" xfId="0" applyNumberFormat="1" applyFont="1" applyFill="1" applyBorder="1" applyAlignment="1">
      <alignment horizontal="center" vertical="center"/>
    </xf>
    <xf numFmtId="1" fontId="23" fillId="0" borderId="71" xfId="0" applyNumberFormat="1" applyFont="1" applyFill="1" applyBorder="1" applyAlignment="1">
      <alignment horizontal="center" vertical="center"/>
    </xf>
    <xf numFmtId="1" fontId="26" fillId="0" borderId="72" xfId="0" applyNumberFormat="1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vertical="center" wrapText="1"/>
      <protection/>
    </xf>
    <xf numFmtId="0" fontId="30" fillId="0" borderId="0" xfId="21" applyFont="1" applyFill="1" applyBorder="1" applyAlignment="1">
      <alignment horizontal="right" vertical="top"/>
      <protection/>
    </xf>
    <xf numFmtId="0" fontId="29" fillId="0" borderId="0" xfId="21" applyFont="1" applyFill="1" applyBorder="1" applyAlignment="1">
      <alignment horizontal="right" vertical="top"/>
      <protection/>
    </xf>
    <xf numFmtId="0" fontId="9" fillId="0" borderId="0" xfId="21" applyFont="1" applyFill="1" applyBorder="1" applyAlignment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30" fillId="0" borderId="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189" fontId="23" fillId="0" borderId="39" xfId="0" applyNumberFormat="1" applyFont="1" applyFill="1" applyBorder="1" applyAlignment="1" applyProtection="1">
      <alignment horizontal="center" vertical="center"/>
      <protection locked="0"/>
    </xf>
    <xf numFmtId="189" fontId="23" fillId="0" borderId="8" xfId="0" applyNumberFormat="1" applyFont="1" applyFill="1" applyBorder="1" applyAlignment="1" applyProtection="1">
      <alignment horizontal="center" vertical="center"/>
      <protection locked="0"/>
    </xf>
    <xf numFmtId="189" fontId="23" fillId="0" borderId="40" xfId="0" applyNumberFormat="1" applyFont="1" applyFill="1" applyBorder="1" applyAlignment="1" applyProtection="1">
      <alignment horizontal="center" vertical="center"/>
      <protection locked="0"/>
    </xf>
    <xf numFmtId="189" fontId="23" fillId="0" borderId="32" xfId="0" applyNumberFormat="1" applyFont="1" applyFill="1" applyBorder="1" applyAlignment="1">
      <alignment horizontal="center" vertical="center"/>
    </xf>
    <xf numFmtId="189" fontId="23" fillId="0" borderId="33" xfId="0" applyNumberFormat="1" applyFont="1" applyFill="1" applyBorder="1" applyAlignment="1">
      <alignment horizontal="center" vertical="center"/>
    </xf>
    <xf numFmtId="189" fontId="23" fillId="0" borderId="73" xfId="0" applyNumberFormat="1" applyFont="1" applyFill="1" applyBorder="1" applyAlignment="1">
      <alignment horizontal="center" vertical="center"/>
    </xf>
    <xf numFmtId="189" fontId="23" fillId="0" borderId="34" xfId="0" applyNumberFormat="1" applyFont="1" applyFill="1" applyBorder="1" applyAlignment="1">
      <alignment horizontal="center" vertical="center"/>
    </xf>
    <xf numFmtId="189" fontId="23" fillId="0" borderId="32" xfId="0" applyNumberFormat="1" applyFont="1" applyFill="1" applyBorder="1" applyAlignment="1" applyProtection="1">
      <alignment horizontal="center" vertical="center"/>
      <protection locked="0"/>
    </xf>
    <xf numFmtId="189" fontId="23" fillId="0" borderId="33" xfId="0" applyNumberFormat="1" applyFont="1" applyFill="1" applyBorder="1" applyAlignment="1" applyProtection="1">
      <alignment horizontal="center" vertical="center"/>
      <protection locked="0"/>
    </xf>
    <xf numFmtId="189" fontId="23" fillId="0" borderId="24" xfId="0" applyNumberFormat="1" applyFont="1" applyFill="1" applyBorder="1" applyAlignment="1" applyProtection="1">
      <alignment horizontal="center" vertical="center"/>
      <protection locked="0"/>
    </xf>
    <xf numFmtId="189" fontId="23" fillId="0" borderId="34" xfId="0" applyNumberFormat="1" applyFont="1" applyFill="1" applyBorder="1" applyAlignment="1" applyProtection="1">
      <alignment horizontal="center" vertical="center"/>
      <protection locked="0"/>
    </xf>
    <xf numFmtId="189" fontId="23" fillId="0" borderId="35" xfId="0" applyNumberFormat="1" applyFont="1" applyFill="1" applyBorder="1" applyAlignment="1" applyProtection="1">
      <alignment horizontal="center" vertical="center"/>
      <protection locked="0"/>
    </xf>
    <xf numFmtId="189" fontId="23" fillId="0" borderId="36" xfId="0" applyNumberFormat="1" applyFont="1" applyFill="1" applyBorder="1" applyAlignment="1" applyProtection="1">
      <alignment horizontal="center" vertical="center"/>
      <protection locked="0"/>
    </xf>
    <xf numFmtId="189" fontId="23" fillId="0" borderId="25" xfId="0" applyNumberFormat="1" applyFont="1" applyFill="1" applyBorder="1" applyAlignment="1" applyProtection="1">
      <alignment horizontal="center" vertical="center"/>
      <protection locked="0"/>
    </xf>
    <xf numFmtId="189" fontId="23" fillId="0" borderId="37" xfId="0" applyNumberFormat="1" applyFont="1" applyFill="1" applyBorder="1" applyAlignment="1" applyProtection="1">
      <alignment horizontal="center" vertical="center"/>
      <protection locked="0"/>
    </xf>
    <xf numFmtId="189" fontId="23" fillId="0" borderId="38" xfId="0" applyNumberFormat="1" applyFont="1" applyFill="1" applyBorder="1" applyAlignment="1" applyProtection="1">
      <alignment horizontal="center" vertical="center"/>
      <protection locked="0"/>
    </xf>
    <xf numFmtId="189" fontId="25" fillId="0" borderId="59" xfId="0" applyNumberFormat="1" applyFont="1" applyFill="1" applyBorder="1" applyAlignment="1" applyProtection="1">
      <alignment horizontal="center" vertical="center"/>
      <protection locked="0"/>
    </xf>
    <xf numFmtId="189" fontId="25" fillId="0" borderId="60" xfId="0" applyNumberFormat="1" applyFont="1" applyFill="1" applyBorder="1" applyAlignment="1" applyProtection="1">
      <alignment horizontal="center" vertical="center"/>
      <protection locked="0"/>
    </xf>
    <xf numFmtId="189" fontId="25" fillId="0" borderId="61" xfId="0" applyNumberFormat="1" applyFont="1" applyFill="1" applyBorder="1" applyAlignment="1" applyProtection="1">
      <alignment horizontal="center" vertical="center"/>
      <protection locked="0"/>
    </xf>
    <xf numFmtId="189" fontId="25" fillId="0" borderId="62" xfId="0" applyNumberFormat="1" applyFont="1" applyFill="1" applyBorder="1" applyAlignment="1" applyProtection="1">
      <alignment horizontal="center" vertical="center"/>
      <protection locked="0"/>
    </xf>
    <xf numFmtId="189" fontId="25" fillId="0" borderId="63" xfId="0" applyNumberFormat="1" applyFont="1" applyFill="1" applyBorder="1" applyAlignment="1" applyProtection="1">
      <alignment horizontal="center" vertical="center"/>
      <protection locked="0"/>
    </xf>
    <xf numFmtId="190" fontId="25" fillId="0" borderId="59" xfId="0" applyNumberFormat="1" applyFont="1" applyFill="1" applyBorder="1" applyAlignment="1" applyProtection="1">
      <alignment horizontal="center" vertical="center"/>
      <protection locked="0"/>
    </xf>
    <xf numFmtId="190" fontId="25" fillId="0" borderId="60" xfId="0" applyNumberFormat="1" applyFont="1" applyFill="1" applyBorder="1" applyAlignment="1" applyProtection="1">
      <alignment horizontal="center" vertical="center"/>
      <protection locked="0"/>
    </xf>
    <xf numFmtId="190" fontId="25" fillId="0" borderId="61" xfId="0" applyNumberFormat="1" applyFont="1" applyFill="1" applyBorder="1" applyAlignment="1" applyProtection="1">
      <alignment horizontal="center" vertical="center"/>
      <protection locked="0"/>
    </xf>
    <xf numFmtId="190" fontId="25" fillId="0" borderId="62" xfId="0" applyNumberFormat="1" applyFont="1" applyFill="1" applyBorder="1" applyAlignment="1" applyProtection="1">
      <alignment horizontal="center" vertical="center"/>
      <protection locked="0"/>
    </xf>
    <xf numFmtId="190" fontId="43" fillId="0" borderId="57" xfId="0" applyNumberFormat="1" applyFont="1" applyFill="1" applyBorder="1" applyAlignment="1">
      <alignment horizontal="center" vertical="center"/>
    </xf>
    <xf numFmtId="190" fontId="25" fillId="0" borderId="63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1102首都圏RD広報資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99FF"/>
      <rgbColor rgb="0099FF66"/>
      <rgbColor rgb="006600FF"/>
      <rgbColor rgb="00800080"/>
      <rgbColor rgb="00800000"/>
      <rgbColor rgb="00008080"/>
      <rgbColor rgb="006666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25"/>
          <c:y val="0.1775"/>
          <c:w val="0.617"/>
          <c:h val="0.706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'結果①'!$AK$5:$AL$5</c:f>
              <c:strCache/>
            </c:strRef>
          </c:cat>
          <c:val>
            <c:numRef>
              <c:f>'結果①'!$AK$6:$AL$6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02275"/>
          <c:w val="0.55225"/>
          <c:h val="0.863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'結果①'!$AK$9:$AM$9</c:f>
              <c:strCache/>
            </c:strRef>
          </c:cat>
          <c:val>
            <c:numRef>
              <c:f>'結果①'!$AK$11:$AM$11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6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28575</xdr:rowOff>
    </xdr:from>
    <xdr:ext cx="5600700" cy="4010025"/>
    <xdr:graphicFrame>
      <xdr:nvGraphicFramePr>
        <xdr:cNvPr id="1" name="Chart 1"/>
        <xdr:cNvGraphicFramePr/>
      </xdr:nvGraphicFramePr>
      <xdr:xfrm>
        <a:off x="114300" y="676275"/>
        <a:ext cx="56007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18</xdr:col>
      <xdr:colOff>19050</xdr:colOff>
      <xdr:row>8</xdr:row>
      <xdr:rowOff>0</xdr:rowOff>
    </xdr:from>
    <xdr:ext cx="5743575" cy="2971800"/>
    <xdr:graphicFrame>
      <xdr:nvGraphicFramePr>
        <xdr:cNvPr id="2" name="Chart 2"/>
        <xdr:cNvGraphicFramePr/>
      </xdr:nvGraphicFramePr>
      <xdr:xfrm>
        <a:off x="7077075" y="1628775"/>
        <a:ext cx="57435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17</xdr:col>
      <xdr:colOff>333375</xdr:colOff>
      <xdr:row>12</xdr:row>
      <xdr:rowOff>95250</xdr:rowOff>
    </xdr:from>
    <xdr:to>
      <xdr:col>20</xdr:col>
      <xdr:colOff>752475</xdr:colOff>
      <xdr:row>16</xdr:row>
      <xdr:rowOff>9525</xdr:rowOff>
    </xdr:to>
    <xdr:sp textlink="$AL$20">
      <xdr:nvSpPr>
        <xdr:cNvPr id="3" name="Rectangle 5"/>
        <xdr:cNvSpPr>
          <a:spLocks/>
        </xdr:cNvSpPr>
      </xdr:nvSpPr>
      <xdr:spPr>
        <a:xfrm>
          <a:off x="7038975" y="2457450"/>
          <a:ext cx="1257300" cy="561975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自宅外聴取47.4%</a:t>
          </a:r>
        </a:p>
      </xdr:txBody>
    </xdr:sp>
    <xdr:clientData/>
  </xdr:twoCellAnchor>
  <xdr:twoCellAnchor editAs="oneCell">
    <xdr:from>
      <xdr:col>14</xdr:col>
      <xdr:colOff>47625</xdr:colOff>
      <xdr:row>39</xdr:row>
      <xdr:rowOff>57150</xdr:rowOff>
    </xdr:from>
    <xdr:to>
      <xdr:col>20</xdr:col>
      <xdr:colOff>85725</xdr:colOff>
      <xdr:row>40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7067550"/>
          <a:ext cx="1533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390525</xdr:colOff>
      <xdr:row>20</xdr:row>
      <xdr:rowOff>133350</xdr:rowOff>
    </xdr:from>
    <xdr:ext cx="1333500" cy="371475"/>
    <xdr:sp>
      <xdr:nvSpPr>
        <xdr:cNvPr id="5" name="TextBox 9"/>
        <xdr:cNvSpPr txBox="1">
          <a:spLocks noChangeArrowheads="1"/>
        </xdr:cNvSpPr>
      </xdr:nvSpPr>
      <xdr:spPr>
        <a:xfrm>
          <a:off x="4629150" y="3790950"/>
          <a:ext cx="1333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ＨＧｺﾞｼｯｸE-PRO"/>
              <a:ea typeface="ＨＧｺﾞｼｯｸE-PRO"/>
              <a:cs typeface="ＨＧｺﾞｼｯｸE-PRO"/>
            </a:rPr>
            <a:t>平均聴取時間
</a:t>
          </a:r>
          <a:r>
            <a:rPr lang="en-US" cap="none" sz="900" b="1" i="0" u="none" baseline="0">
              <a:latin typeface="ＨＧｺﾞｼｯｸE-PRO"/>
              <a:ea typeface="ＨＧｺﾞｼｯｸE-PRO"/>
              <a:cs typeface="ＨＧｺﾞｼｯｸE-PRO"/>
            </a:rPr>
            <a:t>（1週間累積）</a:t>
          </a:r>
        </a:p>
      </xdr:txBody>
    </xdr:sp>
    <xdr:clientData/>
  </xdr:oneCellAnchor>
  <xdr:twoCellAnchor>
    <xdr:from>
      <xdr:col>12</xdr:col>
      <xdr:colOff>85725</xdr:colOff>
      <xdr:row>23</xdr:row>
      <xdr:rowOff>38100</xdr:rowOff>
    </xdr:from>
    <xdr:to>
      <xdr:col>13</xdr:col>
      <xdr:colOff>895350</xdr:colOff>
      <xdr:row>25</xdr:row>
      <xdr:rowOff>123825</xdr:rowOff>
    </xdr:to>
    <xdr:sp textlink="$AK$18">
      <xdr:nvSpPr>
        <xdr:cNvPr id="6" name="AutoShape 10"/>
        <xdr:cNvSpPr>
          <a:spLocks/>
        </xdr:cNvSpPr>
      </xdr:nvSpPr>
      <xdr:spPr>
        <a:xfrm>
          <a:off x="4324350" y="4181475"/>
          <a:ext cx="1247775" cy="409575"/>
        </a:xfrm>
        <a:prstGeom prst="wedgeRoundRectCallout">
          <a:avLst>
            <a:gd name="adj1" fmla="val -82379"/>
            <a:gd name="adj2" fmla="val -13048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13.6時間</a:t>
          </a:r>
        </a:p>
      </xdr:txBody>
    </xdr:sp>
    <xdr:clientData/>
  </xdr:twoCellAnchor>
  <xdr:twoCellAnchor editAs="oneCell">
    <xdr:from>
      <xdr:col>27</xdr:col>
      <xdr:colOff>9525</xdr:colOff>
      <xdr:row>17</xdr:row>
      <xdr:rowOff>38100</xdr:rowOff>
    </xdr:from>
    <xdr:to>
      <xdr:col>29</xdr:col>
      <xdr:colOff>57150</xdr:colOff>
      <xdr:row>22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53800" y="3209925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7</xdr:row>
      <xdr:rowOff>57150</xdr:rowOff>
    </xdr:from>
    <xdr:to>
      <xdr:col>21</xdr:col>
      <xdr:colOff>266700</xdr:colOff>
      <xdr:row>10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81925" y="1495425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37</xdr:row>
      <xdr:rowOff>104775</xdr:rowOff>
    </xdr:from>
    <xdr:to>
      <xdr:col>19</xdr:col>
      <xdr:colOff>57150</xdr:colOff>
      <xdr:row>39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7353300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41</xdr:row>
      <xdr:rowOff>123825</xdr:rowOff>
    </xdr:from>
    <xdr:to>
      <xdr:col>18</xdr:col>
      <xdr:colOff>400050</xdr:colOff>
      <xdr:row>42</xdr:row>
      <xdr:rowOff>123825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7972425"/>
          <a:ext cx="1514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showGridLines="0" view="pageBreakPreview" zoomScaleSheetLayoutView="100" workbookViewId="0" topLeftCell="A16">
      <selection activeCell="A1" sqref="A1"/>
    </sheetView>
  </sheetViews>
  <sheetFormatPr defaultColWidth="8.796875" defaultRowHeight="14.25"/>
  <cols>
    <col min="1" max="1" width="1.203125" style="1" customWidth="1"/>
    <col min="2" max="2" width="3.3984375" style="1" customWidth="1"/>
    <col min="3" max="3" width="0.59375" style="1" customWidth="1"/>
    <col min="4" max="7" width="4.5" style="1" customWidth="1"/>
    <col min="8" max="11" width="4.3984375" style="1" customWidth="1"/>
    <col min="12" max="12" width="3.69921875" style="1" customWidth="1"/>
    <col min="13" max="13" width="4.59765625" style="1" customWidth="1"/>
    <col min="14" max="14" width="14.3984375" style="1" customWidth="1"/>
    <col min="15" max="15" width="0.59375" style="4" customWidth="1"/>
    <col min="16" max="16" width="4.3984375" style="1" customWidth="1"/>
    <col min="17" max="17" width="1.8984375" style="1" customWidth="1"/>
    <col min="18" max="18" width="3.69921875" style="1" customWidth="1"/>
    <col min="19" max="19" width="0.59375" style="1" customWidth="1"/>
    <col min="20" max="20" width="4.5" style="1" customWidth="1"/>
    <col min="21" max="21" width="12.59765625" style="1" customWidth="1"/>
    <col min="22" max="23" width="4.3984375" style="1" customWidth="1"/>
    <col min="24" max="24" width="5.19921875" style="1" customWidth="1"/>
    <col min="25" max="25" width="4.5" style="1" customWidth="1"/>
    <col min="26" max="29" width="4.3984375" style="1" customWidth="1"/>
    <col min="30" max="30" width="3" style="1" customWidth="1"/>
    <col min="31" max="31" width="2.59765625" style="1" customWidth="1"/>
    <col min="32" max="32" width="0.59375" style="4" customWidth="1"/>
    <col min="33" max="33" width="4.3984375" style="1" customWidth="1"/>
    <col min="34" max="34" width="1.4921875" style="14" customWidth="1"/>
    <col min="35" max="35" width="1.1015625" style="14" customWidth="1"/>
    <col min="36" max="36" width="4.69921875" style="14" customWidth="1"/>
    <col min="37" max="37" width="14.3984375" style="14" customWidth="1"/>
    <col min="38" max="39" width="11.5" style="1" customWidth="1"/>
    <col min="40" max="16384" width="9" style="1" customWidth="1"/>
  </cols>
  <sheetData>
    <row r="1" spans="1:35" ht="22.5" customHeight="1" thickBot="1">
      <c r="A1" s="45"/>
      <c r="B1" s="46" t="s">
        <v>100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64"/>
      <c r="P1" s="12"/>
      <c r="Q1" s="12"/>
      <c r="R1" s="12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64"/>
      <c r="AG1" s="47"/>
      <c r="AH1" s="48"/>
      <c r="AI1" s="82" t="s">
        <v>105</v>
      </c>
    </row>
    <row r="2" spans="7:39" ht="17.25" customHeight="1">
      <c r="G2" s="3"/>
      <c r="H2" s="2"/>
      <c r="AK2" s="106" t="s">
        <v>57</v>
      </c>
      <c r="AL2" s="107"/>
      <c r="AM2" s="107"/>
    </row>
    <row r="3" spans="2:39" ht="11.25" customHeight="1">
      <c r="B3" s="23"/>
      <c r="C3" s="24"/>
      <c r="D3" s="24"/>
      <c r="E3" s="24"/>
      <c r="F3" s="24"/>
      <c r="G3" s="25"/>
      <c r="H3" s="26"/>
      <c r="I3" s="24"/>
      <c r="J3" s="24"/>
      <c r="K3" s="24"/>
      <c r="L3" s="24"/>
      <c r="M3" s="24"/>
      <c r="N3" s="24"/>
      <c r="O3" s="13"/>
      <c r="P3" s="27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13"/>
      <c r="AG3" s="27"/>
      <c r="AK3" s="108" t="s">
        <v>58</v>
      </c>
      <c r="AL3" s="107"/>
      <c r="AM3" s="107"/>
    </row>
    <row r="4" spans="2:40" s="8" customFormat="1" ht="17.25" customHeight="1">
      <c r="B4" s="28"/>
      <c r="C4" s="16" t="s">
        <v>59</v>
      </c>
      <c r="D4" s="16"/>
      <c r="E4" s="18"/>
      <c r="F4" s="18"/>
      <c r="G4" s="18"/>
      <c r="H4" s="34"/>
      <c r="I4" s="18"/>
      <c r="J4" s="18"/>
      <c r="K4" s="18"/>
      <c r="L4" s="18"/>
      <c r="M4" s="18"/>
      <c r="N4" s="18"/>
      <c r="O4" s="50"/>
      <c r="P4" s="19"/>
      <c r="Q4" s="7"/>
      <c r="R4" s="35"/>
      <c r="S4" s="16" t="s">
        <v>60</v>
      </c>
      <c r="T4" s="18"/>
      <c r="U4" s="18"/>
      <c r="V4" s="18"/>
      <c r="W4" s="34"/>
      <c r="X4" s="16"/>
      <c r="Y4" s="18"/>
      <c r="Z4" s="18"/>
      <c r="AA4" s="18"/>
      <c r="AB4" s="18"/>
      <c r="AC4" s="18"/>
      <c r="AD4" s="18"/>
      <c r="AE4" s="18"/>
      <c r="AF4" s="50"/>
      <c r="AG4" s="19"/>
      <c r="AH4" s="14"/>
      <c r="AI4" s="14"/>
      <c r="AJ4" s="14"/>
      <c r="AK4" s="72" t="s">
        <v>61</v>
      </c>
      <c r="AL4" s="66"/>
      <c r="AM4" s="66"/>
      <c r="AN4" s="66"/>
    </row>
    <row r="5" spans="2:40" s="8" customFormat="1" ht="15" customHeight="1">
      <c r="B5" s="28"/>
      <c r="C5" s="29" t="s">
        <v>45</v>
      </c>
      <c r="D5" s="29"/>
      <c r="E5" s="18"/>
      <c r="F5" s="18"/>
      <c r="G5" s="18"/>
      <c r="H5" s="34"/>
      <c r="I5" s="18"/>
      <c r="J5" s="18"/>
      <c r="K5" s="18"/>
      <c r="L5" s="18"/>
      <c r="M5" s="18"/>
      <c r="N5" s="18"/>
      <c r="O5" s="50"/>
      <c r="P5" s="19"/>
      <c r="Q5" s="7"/>
      <c r="R5" s="35"/>
      <c r="S5" s="29" t="s">
        <v>46</v>
      </c>
      <c r="T5" s="18"/>
      <c r="U5" s="18"/>
      <c r="V5" s="18"/>
      <c r="W5" s="34"/>
      <c r="X5" s="18"/>
      <c r="Y5" s="18"/>
      <c r="Z5" s="18"/>
      <c r="AA5" s="18"/>
      <c r="AB5" s="18"/>
      <c r="AC5" s="18"/>
      <c r="AD5" s="18"/>
      <c r="AE5" s="18"/>
      <c r="AF5" s="50"/>
      <c r="AG5" s="19"/>
      <c r="AH5" s="14"/>
      <c r="AI5" s="14"/>
      <c r="AJ5" s="14"/>
      <c r="AK5" s="75" t="s">
        <v>62</v>
      </c>
      <c r="AL5" s="75" t="s">
        <v>63</v>
      </c>
      <c r="AM5" s="31"/>
      <c r="AN5" s="66"/>
    </row>
    <row r="6" spans="2:40" ht="1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5"/>
      <c r="P6" s="3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5"/>
      <c r="AG6" s="30"/>
      <c r="AK6" s="155">
        <v>64.8</v>
      </c>
      <c r="AL6" s="156">
        <f>100-AK6</f>
        <v>35.2</v>
      </c>
      <c r="AM6" s="9"/>
      <c r="AN6" s="9"/>
    </row>
    <row r="7" spans="2:40" ht="15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"/>
      <c r="P7" s="30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5"/>
      <c r="AG7" s="30"/>
      <c r="AK7" s="31"/>
      <c r="AL7" s="9"/>
      <c r="AM7" s="9"/>
      <c r="AN7" s="9"/>
    </row>
    <row r="8" spans="2:43" ht="1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  <c r="P8" s="30"/>
      <c r="R8" s="20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5"/>
      <c r="AG8" s="30"/>
      <c r="AK8" s="72" t="s">
        <v>64</v>
      </c>
      <c r="AL8" s="9"/>
      <c r="AM8" s="9"/>
      <c r="AN8" s="9"/>
      <c r="AO8" s="154"/>
      <c r="AP8" s="154"/>
      <c r="AQ8" s="154"/>
    </row>
    <row r="9" spans="2:43" ht="1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  <c r="P9" s="3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5"/>
      <c r="AG9" s="30"/>
      <c r="AK9" s="68" t="s">
        <v>65</v>
      </c>
      <c r="AL9" s="69" t="s">
        <v>66</v>
      </c>
      <c r="AM9" s="69" t="s">
        <v>67</v>
      </c>
      <c r="AN9" s="9"/>
      <c r="AO9" s="154"/>
      <c r="AP9" s="154"/>
      <c r="AQ9" s="154"/>
    </row>
    <row r="10" spans="2:40" ht="1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3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5"/>
      <c r="AG10" s="30"/>
      <c r="AK10" s="109">
        <v>782075</v>
      </c>
      <c r="AL10" s="110">
        <v>412440</v>
      </c>
      <c r="AM10" s="110">
        <v>291705</v>
      </c>
      <c r="AN10" s="9">
        <f>SUM(AK10:AM10)</f>
        <v>1486220</v>
      </c>
    </row>
    <row r="11" spans="2:40" ht="1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30"/>
      <c r="R11" s="20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5"/>
      <c r="AG11" s="30"/>
      <c r="AK11" s="70">
        <f>AK10/$AN$10*100</f>
        <v>52.62175182678204</v>
      </c>
      <c r="AL11" s="70">
        <f>AL10/$AN$10*100</f>
        <v>27.750938622814925</v>
      </c>
      <c r="AM11" s="70">
        <f>AM10/$AN$10*100</f>
        <v>19.627309550403034</v>
      </c>
      <c r="AN11" s="9"/>
    </row>
    <row r="12" spans="2:43" ht="12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30"/>
      <c r="R12" s="20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5"/>
      <c r="AG12" s="30"/>
      <c r="AK12" s="31"/>
      <c r="AL12" s="9"/>
      <c r="AM12" s="9"/>
      <c r="AN12" s="9"/>
      <c r="AO12" s="154">
        <v>811620</v>
      </c>
      <c r="AP12" s="154">
        <v>489660</v>
      </c>
      <c r="AQ12" s="154">
        <v>339735</v>
      </c>
    </row>
    <row r="13" spans="2:43" ht="12.75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30"/>
      <c r="R13" s="20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5"/>
      <c r="AG13" s="30"/>
      <c r="AK13" s="73" t="s">
        <v>68</v>
      </c>
      <c r="AO13" s="154">
        <v>853785</v>
      </c>
      <c r="AP13" s="154">
        <v>487035</v>
      </c>
      <c r="AQ13" s="154">
        <v>339915</v>
      </c>
    </row>
    <row r="14" spans="2:39" ht="12.75" customHeigh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30"/>
      <c r="R14" s="20"/>
      <c r="S14" s="3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5"/>
      <c r="AG14" s="30"/>
      <c r="AK14" s="111">
        <v>814</v>
      </c>
      <c r="AL14" s="15">
        <f>ROUND(AK14/60,1)</f>
        <v>13.6</v>
      </c>
      <c r="AM14" s="71" t="str">
        <f>WIDECHAR(AL14)</f>
        <v>１３．６</v>
      </c>
    </row>
    <row r="15" spans="2:33" ht="12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30"/>
      <c r="R15" s="20"/>
      <c r="S15" s="39"/>
      <c r="T15" s="39"/>
      <c r="U15" s="39"/>
      <c r="V15" s="39"/>
      <c r="W15" s="21"/>
      <c r="X15" s="21"/>
      <c r="Y15" s="21"/>
      <c r="Z15" s="21"/>
      <c r="AA15" s="21"/>
      <c r="AB15" s="21"/>
      <c r="AC15" s="21"/>
      <c r="AD15" s="21"/>
      <c r="AE15" s="21"/>
      <c r="AF15" s="5"/>
      <c r="AG15" s="30"/>
    </row>
    <row r="16" spans="2:37" ht="12.75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30"/>
      <c r="R16" s="2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5"/>
      <c r="AG16" s="30"/>
      <c r="AK16" s="31" t="s">
        <v>69</v>
      </c>
    </row>
    <row r="17" spans="2:37" ht="12.75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30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5"/>
      <c r="AG17" s="30"/>
      <c r="AK17" s="31" t="s">
        <v>70</v>
      </c>
    </row>
    <row r="18" spans="2:37" ht="12.7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30"/>
      <c r="R18" s="20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5"/>
      <c r="AG18" s="30"/>
      <c r="AK18" s="67">
        <f>AL14</f>
        <v>13.6</v>
      </c>
    </row>
    <row r="19" spans="2:37" ht="12.7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30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"/>
      <c r="AG19" s="30"/>
      <c r="AK19" s="73"/>
    </row>
    <row r="20" spans="2:38" ht="12.75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30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5"/>
      <c r="AG20" s="30"/>
      <c r="AK20" s="76">
        <f>AL11+AM11</f>
        <v>47.378248173217955</v>
      </c>
      <c r="AL20" s="74">
        <f>AK20</f>
        <v>47.378248173217955</v>
      </c>
    </row>
    <row r="21" spans="2:33" ht="12.7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30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5"/>
      <c r="AG21" s="30"/>
    </row>
    <row r="22" spans="2:33" ht="12.7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30"/>
      <c r="R22" s="20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5"/>
      <c r="AG22" s="30"/>
    </row>
    <row r="23" spans="2:33" ht="12.7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3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5"/>
      <c r="AG23" s="30"/>
    </row>
    <row r="24" spans="2:33" ht="12.75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3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5"/>
      <c r="AG24" s="30"/>
    </row>
    <row r="25" spans="2:33" ht="12.75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30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5"/>
      <c r="AG25" s="30"/>
    </row>
    <row r="26" spans="2:33" s="43" customFormat="1" ht="14.25" customHeight="1">
      <c r="B26" s="40"/>
      <c r="P26" s="42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2"/>
    </row>
    <row r="27" spans="2:33" s="43" customFormat="1" ht="14.25" customHeight="1">
      <c r="B27" s="40"/>
      <c r="P27" s="42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4"/>
      <c r="AG27" s="42"/>
    </row>
    <row r="28" spans="2:33" s="43" customFormat="1" ht="18.75" customHeight="1" thickBot="1">
      <c r="B28" s="40"/>
      <c r="P28" s="42"/>
      <c r="R28" s="40"/>
      <c r="S28" s="41"/>
      <c r="AE28" s="41"/>
      <c r="AF28" s="44"/>
      <c r="AG28" s="42"/>
    </row>
    <row r="29" spans="2:33" s="43" customFormat="1" ht="3.75" customHeight="1">
      <c r="B29" s="4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44"/>
      <c r="P29" s="42"/>
      <c r="R29" s="40"/>
      <c r="S29" s="157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9"/>
      <c r="AF29" s="44"/>
      <c r="AG29" s="42"/>
    </row>
    <row r="30" spans="2:33" s="43" customFormat="1" ht="18" customHeight="1">
      <c r="B30" s="40"/>
      <c r="C30" s="160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61"/>
      <c r="O30" s="65"/>
      <c r="P30" s="42"/>
      <c r="R30" s="40"/>
      <c r="S30" s="160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161"/>
      <c r="AF30" s="65"/>
      <c r="AG30" s="42"/>
    </row>
    <row r="31" spans="2:33" s="43" customFormat="1" ht="18.75" customHeight="1">
      <c r="B31" s="40"/>
      <c r="C31" s="160"/>
      <c r="D31" s="44"/>
      <c r="E31" s="87" t="s">
        <v>110</v>
      </c>
      <c r="F31" s="44"/>
      <c r="G31" s="44"/>
      <c r="H31" s="44"/>
      <c r="I31" s="44"/>
      <c r="J31" s="44"/>
      <c r="K31" s="44"/>
      <c r="L31" s="44"/>
      <c r="M31" s="44"/>
      <c r="N31" s="161"/>
      <c r="O31" s="65"/>
      <c r="P31" s="42"/>
      <c r="R31" s="40"/>
      <c r="S31" s="160"/>
      <c r="T31" s="44"/>
      <c r="U31" s="87" t="s">
        <v>52</v>
      </c>
      <c r="V31" s="87"/>
      <c r="W31" s="87"/>
      <c r="X31" s="87"/>
      <c r="Y31" s="87"/>
      <c r="Z31" s="87"/>
      <c r="AA31" s="44"/>
      <c r="AB31" s="44"/>
      <c r="AC31" s="44"/>
      <c r="AD31" s="44"/>
      <c r="AE31" s="161"/>
      <c r="AF31" s="65"/>
      <c r="AG31" s="42"/>
    </row>
    <row r="32" spans="2:33" s="43" customFormat="1" ht="18.75" customHeight="1">
      <c r="B32" s="40"/>
      <c r="C32" s="160"/>
      <c r="D32" s="44"/>
      <c r="E32" s="87" t="s">
        <v>96</v>
      </c>
      <c r="F32" s="44"/>
      <c r="G32" s="44"/>
      <c r="H32" s="44"/>
      <c r="I32" s="44"/>
      <c r="J32" s="44"/>
      <c r="K32" s="44"/>
      <c r="L32" s="44"/>
      <c r="M32" s="44"/>
      <c r="N32" s="161"/>
      <c r="O32" s="65"/>
      <c r="P32" s="42"/>
      <c r="R32" s="40"/>
      <c r="S32" s="166"/>
      <c r="T32" s="87"/>
      <c r="U32" s="87" t="s">
        <v>108</v>
      </c>
      <c r="V32" s="87"/>
      <c r="W32" s="87"/>
      <c r="X32" s="87"/>
      <c r="Y32" s="87"/>
      <c r="Z32" s="87"/>
      <c r="AA32" s="44"/>
      <c r="AB32" s="44"/>
      <c r="AC32" s="44"/>
      <c r="AD32" s="44"/>
      <c r="AE32" s="161"/>
      <c r="AF32" s="65"/>
      <c r="AG32" s="42"/>
    </row>
    <row r="33" spans="2:33" s="43" customFormat="1" ht="18.75" customHeight="1">
      <c r="B33" s="40"/>
      <c r="C33" s="160"/>
      <c r="D33" s="44"/>
      <c r="E33" s="87" t="s">
        <v>85</v>
      </c>
      <c r="F33" s="44"/>
      <c r="G33" s="44"/>
      <c r="H33" s="44"/>
      <c r="I33" s="44"/>
      <c r="J33" s="44"/>
      <c r="K33" s="44"/>
      <c r="L33" s="44"/>
      <c r="M33" s="44"/>
      <c r="N33" s="161"/>
      <c r="O33" s="65"/>
      <c r="P33" s="42"/>
      <c r="R33" s="40"/>
      <c r="S33" s="166"/>
      <c r="T33" s="87"/>
      <c r="U33" s="87" t="s">
        <v>109</v>
      </c>
      <c r="V33" s="87"/>
      <c r="W33" s="87"/>
      <c r="X33" s="87"/>
      <c r="Y33" s="87"/>
      <c r="Z33" s="87"/>
      <c r="AA33" s="44"/>
      <c r="AB33" s="44"/>
      <c r="AC33" s="44"/>
      <c r="AD33" s="44"/>
      <c r="AE33" s="161"/>
      <c r="AF33" s="65"/>
      <c r="AG33" s="42"/>
    </row>
    <row r="34" spans="2:33" s="43" customFormat="1" ht="18.75" customHeight="1">
      <c r="B34" s="40"/>
      <c r="C34" s="160"/>
      <c r="D34" s="44"/>
      <c r="E34" s="87" t="s">
        <v>99</v>
      </c>
      <c r="F34" s="44"/>
      <c r="G34" s="44"/>
      <c r="H34" s="44"/>
      <c r="I34" s="44"/>
      <c r="J34" s="44"/>
      <c r="K34" s="44"/>
      <c r="L34" s="44"/>
      <c r="M34" s="44"/>
      <c r="N34" s="161"/>
      <c r="O34" s="65"/>
      <c r="P34" s="42"/>
      <c r="R34" s="40"/>
      <c r="S34" s="166"/>
      <c r="T34" s="87"/>
      <c r="U34" s="87"/>
      <c r="V34" s="87"/>
      <c r="W34" s="87"/>
      <c r="X34" s="87"/>
      <c r="Y34" s="87"/>
      <c r="Z34" s="87"/>
      <c r="AA34" s="44"/>
      <c r="AB34" s="44"/>
      <c r="AC34" s="44"/>
      <c r="AD34" s="44"/>
      <c r="AE34" s="161"/>
      <c r="AF34" s="65"/>
      <c r="AG34" s="42"/>
    </row>
    <row r="35" spans="2:33" s="43" customFormat="1" ht="18.75" customHeight="1" thickBot="1">
      <c r="B35" s="40"/>
      <c r="C35" s="162"/>
      <c r="D35" s="163"/>
      <c r="E35" s="164"/>
      <c r="F35" s="163"/>
      <c r="G35" s="163"/>
      <c r="H35" s="163"/>
      <c r="I35" s="163"/>
      <c r="J35" s="163"/>
      <c r="K35" s="163"/>
      <c r="L35" s="163"/>
      <c r="M35" s="163"/>
      <c r="N35" s="165"/>
      <c r="O35" s="65"/>
      <c r="P35" s="42"/>
      <c r="R35" s="40"/>
      <c r="S35" s="167"/>
      <c r="T35" s="164"/>
      <c r="U35" s="164"/>
      <c r="V35" s="164"/>
      <c r="W35" s="164"/>
      <c r="X35" s="164"/>
      <c r="Y35" s="164"/>
      <c r="Z35" s="164"/>
      <c r="AA35" s="163"/>
      <c r="AB35" s="163"/>
      <c r="AC35" s="163"/>
      <c r="AD35" s="163"/>
      <c r="AE35" s="165"/>
      <c r="AF35" s="65"/>
      <c r="AG35" s="42"/>
    </row>
    <row r="36" spans="2:33" ht="3.75" customHeight="1">
      <c r="B36" s="20"/>
      <c r="C36" s="2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0"/>
      <c r="R36" s="20"/>
      <c r="S36" s="21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0"/>
    </row>
    <row r="37" spans="2:33" ht="9.75" customHeight="1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30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5"/>
      <c r="AG37" s="30"/>
    </row>
    <row r="38" spans="2:33" ht="9.7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2"/>
      <c r="P38" s="38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2"/>
      <c r="AG38" s="38"/>
    </row>
    <row r="40" spans="34:37" ht="12.75">
      <c r="AH40" s="1"/>
      <c r="AI40" s="1"/>
      <c r="AJ40" s="1"/>
      <c r="AK40" s="1"/>
    </row>
    <row r="41" spans="34:37" ht="12.75">
      <c r="AH41" s="1"/>
      <c r="AI41" s="1"/>
      <c r="AJ41" s="1"/>
      <c r="AK41" s="1"/>
    </row>
    <row r="44" ht="24" customHeight="1"/>
    <row r="45" ht="24" customHeight="1"/>
    <row r="46" ht="24" customHeight="1"/>
    <row r="47" ht="31.5" customHeight="1"/>
    <row r="48" ht="31.5" customHeight="1"/>
  </sheetData>
  <sheetProtection/>
  <printOptions horizontalCentered="1"/>
  <pageMargins left="0.3937007874015748" right="0.3937007874015748" top="0.5905511811023623" bottom="0.3937007874015748" header="0.1968503937007874" footer="0"/>
  <pageSetup horizontalDpi="600" verticalDpi="600" orientation="landscape" paperSize="9" r:id="rId7"/>
  <drawing r:id="rId6"/>
  <legacyDrawing r:id="rId5"/>
  <oleObjects>
    <oleObject progId="MS_ClipArt_Gallery" shapeId="998021" r:id="rId1"/>
    <oleObject progId="MS_ClipArt_Gallery" shapeId="998022" r:id="rId2"/>
    <oleObject progId="MS_ClipArt_Gallery" shapeId="998023" r:id="rId3"/>
    <oleObject progId="MS_ClipArt_Gallery" shapeId="998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showGridLines="0" view="pageBreakPreview" zoomScaleSheetLayoutView="100" workbookViewId="0" topLeftCell="A22">
      <selection activeCell="M36" sqref="M36"/>
    </sheetView>
  </sheetViews>
  <sheetFormatPr defaultColWidth="8.796875" defaultRowHeight="14.25"/>
  <cols>
    <col min="1" max="1" width="2" style="5" customWidth="1"/>
    <col min="2" max="5" width="3.5" style="5" customWidth="1"/>
    <col min="6" max="10" width="4.59765625" style="5" customWidth="1"/>
    <col min="11" max="11" width="0.59375" style="5" customWidth="1"/>
    <col min="12" max="21" width="4.59765625" style="5" customWidth="1"/>
    <col min="22" max="22" width="0.59375" style="5" customWidth="1"/>
    <col min="23" max="32" width="4.59765625" style="5" customWidth="1"/>
    <col min="33" max="33" width="6.5" style="5" bestFit="1" customWidth="1"/>
    <col min="34" max="34" width="9" style="5" customWidth="1"/>
    <col min="35" max="35" width="9.69921875" style="5" customWidth="1"/>
    <col min="36" max="40" width="5" style="5" customWidth="1"/>
    <col min="41" max="16384" width="9" style="5" customWidth="1"/>
  </cols>
  <sheetData>
    <row r="1" spans="1:33" s="1" customFormat="1" ht="22.5" customHeight="1" thickBot="1">
      <c r="A1" s="46"/>
      <c r="B1" s="46" t="s">
        <v>101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  <c r="AC1" s="48"/>
      <c r="AD1" s="48"/>
      <c r="AE1" s="48"/>
      <c r="AF1" s="48"/>
      <c r="AG1" s="82" t="str">
        <f>'結果①'!$AI$1</f>
        <v>2013年7月9日</v>
      </c>
    </row>
    <row r="2" spans="5:33" ht="8.25" customHeight="1">
      <c r="E2" s="54"/>
      <c r="F2" s="55"/>
      <c r="AG2" s="50"/>
    </row>
    <row r="3" spans="1:8" s="50" customFormat="1" ht="17.25" customHeight="1">
      <c r="A3" s="49" t="s">
        <v>53</v>
      </c>
      <c r="H3" s="51" t="s">
        <v>0</v>
      </c>
    </row>
    <row r="4" s="50" customFormat="1" ht="4.5" customHeight="1">
      <c r="G4" s="51"/>
    </row>
    <row r="5" spans="6:32" s="52" customFormat="1" ht="14.25" customHeight="1">
      <c r="F5" s="102" t="s">
        <v>20</v>
      </c>
      <c r="G5" s="103"/>
      <c r="H5" s="104"/>
      <c r="I5" s="104"/>
      <c r="J5" s="105"/>
      <c r="L5" s="102" t="s">
        <v>16</v>
      </c>
      <c r="M5" s="104"/>
      <c r="N5" s="104"/>
      <c r="O5" s="104"/>
      <c r="P5" s="104"/>
      <c r="Q5" s="104"/>
      <c r="R5" s="104"/>
      <c r="S5" s="104"/>
      <c r="T5" s="104"/>
      <c r="U5" s="105"/>
      <c r="W5" s="102" t="s">
        <v>18</v>
      </c>
      <c r="X5" s="104"/>
      <c r="Y5" s="104"/>
      <c r="Z5" s="104"/>
      <c r="AA5" s="104"/>
      <c r="AB5" s="104"/>
      <c r="AC5" s="104"/>
      <c r="AD5" s="104"/>
      <c r="AE5" s="104"/>
      <c r="AF5" s="105"/>
    </row>
    <row r="6" spans="6:32" s="56" customFormat="1" ht="22.5" customHeight="1" thickBot="1">
      <c r="F6" s="168" t="s">
        <v>1</v>
      </c>
      <c r="G6" s="169" t="s">
        <v>2</v>
      </c>
      <c r="H6" s="169" t="s">
        <v>3</v>
      </c>
      <c r="I6" s="170" t="s">
        <v>4</v>
      </c>
      <c r="J6" s="171" t="s">
        <v>5</v>
      </c>
      <c r="L6" s="172" t="s">
        <v>1</v>
      </c>
      <c r="M6" s="169" t="s">
        <v>6</v>
      </c>
      <c r="N6" s="169" t="s">
        <v>7</v>
      </c>
      <c r="O6" s="169" t="s">
        <v>8</v>
      </c>
      <c r="P6" s="169" t="s">
        <v>9</v>
      </c>
      <c r="Q6" s="170" t="s">
        <v>10</v>
      </c>
      <c r="R6" s="173" t="s">
        <v>2</v>
      </c>
      <c r="S6" s="169" t="s">
        <v>3</v>
      </c>
      <c r="T6" s="170" t="s">
        <v>4</v>
      </c>
      <c r="U6" s="171" t="s">
        <v>5</v>
      </c>
      <c r="W6" s="172" t="s">
        <v>1</v>
      </c>
      <c r="X6" s="169" t="s">
        <v>6</v>
      </c>
      <c r="Y6" s="169" t="s">
        <v>7</v>
      </c>
      <c r="Z6" s="169" t="s">
        <v>8</v>
      </c>
      <c r="AA6" s="169" t="s">
        <v>9</v>
      </c>
      <c r="AB6" s="170" t="s">
        <v>10</v>
      </c>
      <c r="AC6" s="173" t="s">
        <v>2</v>
      </c>
      <c r="AD6" s="169" t="s">
        <v>3</v>
      </c>
      <c r="AE6" s="170" t="s">
        <v>4</v>
      </c>
      <c r="AF6" s="171" t="s">
        <v>5</v>
      </c>
    </row>
    <row r="7" spans="2:40" s="44" customFormat="1" ht="18" customHeight="1" thickBot="1">
      <c r="B7" s="177" t="s">
        <v>35</v>
      </c>
      <c r="C7" s="178"/>
      <c r="D7" s="178"/>
      <c r="E7" s="179"/>
      <c r="F7" s="180">
        <v>1.2</v>
      </c>
      <c r="G7" s="181">
        <v>3.4</v>
      </c>
      <c r="H7" s="181">
        <v>5.9</v>
      </c>
      <c r="I7" s="182">
        <v>10.2</v>
      </c>
      <c r="J7" s="183">
        <v>6.3</v>
      </c>
      <c r="K7" s="184"/>
      <c r="L7" s="180">
        <v>1.4</v>
      </c>
      <c r="M7" s="181">
        <v>4.2</v>
      </c>
      <c r="N7" s="181">
        <v>5.5</v>
      </c>
      <c r="O7" s="181">
        <v>8.5</v>
      </c>
      <c r="P7" s="181">
        <v>10.1</v>
      </c>
      <c r="Q7" s="182">
        <v>12.9</v>
      </c>
      <c r="R7" s="180">
        <v>4.5</v>
      </c>
      <c r="S7" s="181">
        <v>7.6</v>
      </c>
      <c r="T7" s="182">
        <v>11.6</v>
      </c>
      <c r="U7" s="183">
        <v>7.6</v>
      </c>
      <c r="V7" s="184"/>
      <c r="W7" s="180">
        <v>1</v>
      </c>
      <c r="X7" s="181">
        <v>2.1</v>
      </c>
      <c r="Y7" s="181">
        <v>3.1</v>
      </c>
      <c r="Z7" s="181">
        <v>4.4</v>
      </c>
      <c r="AA7" s="181">
        <v>6.1</v>
      </c>
      <c r="AB7" s="182">
        <v>11</v>
      </c>
      <c r="AC7" s="180">
        <v>2.2</v>
      </c>
      <c r="AD7" s="181">
        <v>4.1</v>
      </c>
      <c r="AE7" s="182">
        <v>8.8</v>
      </c>
      <c r="AF7" s="185">
        <v>5</v>
      </c>
      <c r="AJ7" s="58"/>
      <c r="AK7" s="58"/>
      <c r="AL7" s="58"/>
      <c r="AM7" s="58"/>
      <c r="AN7" s="58"/>
    </row>
    <row r="8" spans="2:40" s="44" customFormat="1" ht="18" customHeight="1">
      <c r="B8" s="174" t="s">
        <v>36</v>
      </c>
      <c r="C8" s="175"/>
      <c r="D8" s="175"/>
      <c r="E8" s="176"/>
      <c r="F8" s="131">
        <v>1.1</v>
      </c>
      <c r="G8" s="132">
        <v>3.7</v>
      </c>
      <c r="H8" s="132">
        <v>6.2</v>
      </c>
      <c r="I8" s="133">
        <v>10.6</v>
      </c>
      <c r="J8" s="134">
        <v>6.6</v>
      </c>
      <c r="K8" s="121"/>
      <c r="L8" s="131">
        <v>1.1</v>
      </c>
      <c r="M8" s="132">
        <v>4.6</v>
      </c>
      <c r="N8" s="132">
        <v>6.1</v>
      </c>
      <c r="O8" s="132">
        <v>8.8</v>
      </c>
      <c r="P8" s="132">
        <v>10.6</v>
      </c>
      <c r="Q8" s="133">
        <v>13.5</v>
      </c>
      <c r="R8" s="131">
        <v>5.1</v>
      </c>
      <c r="S8" s="132">
        <v>7.9</v>
      </c>
      <c r="T8" s="133">
        <v>12.1</v>
      </c>
      <c r="U8" s="134">
        <v>8</v>
      </c>
      <c r="V8" s="121"/>
      <c r="W8" s="131">
        <v>1</v>
      </c>
      <c r="X8" s="132">
        <v>2.4</v>
      </c>
      <c r="Y8" s="132">
        <v>3.3</v>
      </c>
      <c r="Z8" s="132">
        <v>4.7</v>
      </c>
      <c r="AA8" s="132">
        <v>6.3</v>
      </c>
      <c r="AB8" s="133">
        <v>11.4</v>
      </c>
      <c r="AC8" s="131">
        <v>2.3</v>
      </c>
      <c r="AD8" s="132">
        <v>4.4</v>
      </c>
      <c r="AE8" s="133">
        <v>9.1</v>
      </c>
      <c r="AF8" s="134">
        <v>5.2</v>
      </c>
      <c r="AI8" s="56"/>
      <c r="AJ8" s="56"/>
      <c r="AK8" s="56"/>
      <c r="AL8" s="56"/>
      <c r="AM8" s="56"/>
      <c r="AN8" s="56"/>
    </row>
    <row r="9" spans="2:32" s="44" customFormat="1" ht="18" customHeight="1">
      <c r="B9" s="88" t="s">
        <v>39</v>
      </c>
      <c r="C9" s="83"/>
      <c r="D9" s="83"/>
      <c r="E9" s="84"/>
      <c r="F9" s="122">
        <v>1.5</v>
      </c>
      <c r="G9" s="123">
        <v>2.8</v>
      </c>
      <c r="H9" s="123">
        <v>5.7</v>
      </c>
      <c r="I9" s="124">
        <v>10</v>
      </c>
      <c r="J9" s="125">
        <v>6.1</v>
      </c>
      <c r="K9" s="121"/>
      <c r="L9" s="122">
        <v>2</v>
      </c>
      <c r="M9" s="123">
        <v>3.3</v>
      </c>
      <c r="N9" s="123">
        <v>4.5</v>
      </c>
      <c r="O9" s="123">
        <v>9.3</v>
      </c>
      <c r="P9" s="123">
        <v>10</v>
      </c>
      <c r="Q9" s="124">
        <v>12.6</v>
      </c>
      <c r="R9" s="122">
        <v>3.5</v>
      </c>
      <c r="S9" s="123">
        <v>7.8</v>
      </c>
      <c r="T9" s="124">
        <v>11.3</v>
      </c>
      <c r="U9" s="125">
        <v>7.4</v>
      </c>
      <c r="V9" s="121"/>
      <c r="W9" s="122">
        <v>1</v>
      </c>
      <c r="X9" s="123">
        <v>1.7</v>
      </c>
      <c r="Y9" s="123">
        <v>3</v>
      </c>
      <c r="Z9" s="123">
        <v>3.6</v>
      </c>
      <c r="AA9" s="123">
        <v>5.4</v>
      </c>
      <c r="AB9" s="124">
        <v>11.1</v>
      </c>
      <c r="AC9" s="122">
        <v>2.1</v>
      </c>
      <c r="AD9" s="123">
        <v>3.5</v>
      </c>
      <c r="AE9" s="124">
        <v>8.6</v>
      </c>
      <c r="AF9" s="125">
        <v>4.7</v>
      </c>
    </row>
    <row r="10" spans="2:33" s="44" customFormat="1" ht="18" customHeight="1">
      <c r="B10" s="89" t="s">
        <v>40</v>
      </c>
      <c r="C10" s="85"/>
      <c r="D10" s="85"/>
      <c r="E10" s="86"/>
      <c r="F10" s="126">
        <v>1.6</v>
      </c>
      <c r="G10" s="127">
        <v>2.2</v>
      </c>
      <c r="H10" s="127">
        <v>4.6</v>
      </c>
      <c r="I10" s="128">
        <v>8.4</v>
      </c>
      <c r="J10" s="129">
        <v>5</v>
      </c>
      <c r="K10" s="130"/>
      <c r="L10" s="126">
        <v>2.1</v>
      </c>
      <c r="M10" s="127">
        <v>2.8</v>
      </c>
      <c r="N10" s="127">
        <v>3.4</v>
      </c>
      <c r="O10" s="127">
        <v>6.6</v>
      </c>
      <c r="P10" s="127">
        <v>8.2</v>
      </c>
      <c r="Q10" s="128">
        <v>10.2</v>
      </c>
      <c r="R10" s="126">
        <v>2.6</v>
      </c>
      <c r="S10" s="127">
        <v>5.8</v>
      </c>
      <c r="T10" s="128">
        <v>9.3</v>
      </c>
      <c r="U10" s="129">
        <v>5.8</v>
      </c>
      <c r="V10" s="121"/>
      <c r="W10" s="126">
        <v>1.1</v>
      </c>
      <c r="X10" s="127">
        <v>1.5</v>
      </c>
      <c r="Y10" s="127">
        <v>2.5</v>
      </c>
      <c r="Z10" s="127">
        <v>3.8</v>
      </c>
      <c r="AA10" s="127">
        <v>5.7</v>
      </c>
      <c r="AB10" s="128">
        <v>9</v>
      </c>
      <c r="AC10" s="126">
        <v>1.8</v>
      </c>
      <c r="AD10" s="127">
        <v>3.4</v>
      </c>
      <c r="AE10" s="128">
        <v>7.5</v>
      </c>
      <c r="AF10" s="129">
        <v>4.2</v>
      </c>
      <c r="AG10" s="59"/>
    </row>
    <row r="11" spans="7:40" s="60" customFormat="1" ht="11.25" customHeight="1">
      <c r="G11" s="61"/>
      <c r="J11" s="192" t="s">
        <v>11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2" t="s">
        <v>11</v>
      </c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2" t="s">
        <v>11</v>
      </c>
      <c r="AI11" s="44"/>
      <c r="AJ11" s="44"/>
      <c r="AK11" s="44"/>
      <c r="AL11" s="44"/>
      <c r="AM11" s="44"/>
      <c r="AN11" s="44"/>
    </row>
    <row r="12" spans="10:40" s="56" customFormat="1" ht="6.75" customHeight="1">
      <c r="J12" s="59"/>
      <c r="S12" s="63"/>
      <c r="T12" s="57"/>
      <c r="AI12" s="60"/>
      <c r="AJ12" s="60"/>
      <c r="AK12" s="60"/>
      <c r="AL12" s="60"/>
      <c r="AM12" s="60"/>
      <c r="AN12" s="60"/>
    </row>
    <row r="13" s="44" customFormat="1" ht="12" customHeight="1"/>
    <row r="14" ht="4.5" customHeight="1"/>
    <row r="15" spans="1:41" ht="17.25" customHeight="1">
      <c r="A15" s="49" t="s">
        <v>54</v>
      </c>
      <c r="B15" s="78"/>
      <c r="C15" s="79"/>
      <c r="D15" s="50"/>
      <c r="E15" s="50"/>
      <c r="F15" s="50"/>
      <c r="G15" s="50"/>
      <c r="H15" s="50"/>
      <c r="I15" s="77" t="s">
        <v>19</v>
      </c>
      <c r="K15" s="50"/>
      <c r="L15" s="50"/>
      <c r="M15" s="78"/>
      <c r="O15" s="78"/>
      <c r="P15" s="78"/>
      <c r="Q15" s="78"/>
      <c r="R15" s="78"/>
      <c r="S15" s="80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J15" s="17"/>
      <c r="AK15" s="17"/>
      <c r="AL15" s="17"/>
      <c r="AM15" s="17"/>
      <c r="AN15" s="17"/>
      <c r="AO15" s="17"/>
    </row>
    <row r="16" spans="1:33" ht="4.5" customHeight="1">
      <c r="A16" s="78"/>
      <c r="B16" s="49"/>
      <c r="C16" s="79"/>
      <c r="D16" s="50"/>
      <c r="E16" s="50"/>
      <c r="F16" s="50"/>
      <c r="G16" s="50"/>
      <c r="H16" s="77"/>
      <c r="I16" s="50"/>
      <c r="J16" s="50"/>
      <c r="K16" s="50"/>
      <c r="L16" s="78"/>
      <c r="M16" s="78"/>
      <c r="N16" s="78"/>
      <c r="O16" s="78"/>
      <c r="P16" s="78"/>
      <c r="Q16" s="78"/>
      <c r="R16" s="80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5:32" ht="14.25" customHeight="1">
      <c r="E17" s="6"/>
      <c r="F17" s="102" t="s">
        <v>21</v>
      </c>
      <c r="G17" s="103"/>
      <c r="H17" s="104"/>
      <c r="I17" s="104"/>
      <c r="J17" s="105"/>
      <c r="L17" s="102" t="s">
        <v>22</v>
      </c>
      <c r="M17" s="104"/>
      <c r="N17" s="104"/>
      <c r="O17" s="104"/>
      <c r="P17" s="104"/>
      <c r="Q17" s="104"/>
      <c r="R17" s="104"/>
      <c r="S17" s="104"/>
      <c r="T17" s="104"/>
      <c r="U17" s="105"/>
      <c r="V17" s="52"/>
      <c r="W17" s="102" t="s">
        <v>23</v>
      </c>
      <c r="X17" s="104"/>
      <c r="Y17" s="104"/>
      <c r="Z17" s="104"/>
      <c r="AA17" s="104"/>
      <c r="AB17" s="104"/>
      <c r="AC17" s="104"/>
      <c r="AD17" s="104"/>
      <c r="AE17" s="104"/>
      <c r="AF17" s="105"/>
    </row>
    <row r="18" spans="1:33" s="44" customFormat="1" ht="23.25" customHeight="1">
      <c r="A18" s="5"/>
      <c r="B18" s="5"/>
      <c r="C18" s="5"/>
      <c r="D18" s="5"/>
      <c r="E18" s="11"/>
      <c r="F18" s="99" t="s">
        <v>1</v>
      </c>
      <c r="G18" s="100" t="s">
        <v>2</v>
      </c>
      <c r="H18" s="100" t="s">
        <v>3</v>
      </c>
      <c r="I18" s="112" t="s">
        <v>4</v>
      </c>
      <c r="J18" s="113" t="s">
        <v>5</v>
      </c>
      <c r="K18" s="81"/>
      <c r="L18" s="101" t="s">
        <v>1</v>
      </c>
      <c r="M18" s="100" t="s">
        <v>6</v>
      </c>
      <c r="N18" s="100" t="s">
        <v>7</v>
      </c>
      <c r="O18" s="100" t="s">
        <v>8</v>
      </c>
      <c r="P18" s="100" t="s">
        <v>9</v>
      </c>
      <c r="Q18" s="112" t="s">
        <v>10</v>
      </c>
      <c r="R18" s="114" t="s">
        <v>2</v>
      </c>
      <c r="S18" s="100" t="s">
        <v>3</v>
      </c>
      <c r="T18" s="112" t="s">
        <v>4</v>
      </c>
      <c r="U18" s="113" t="s">
        <v>5</v>
      </c>
      <c r="V18" s="81"/>
      <c r="W18" s="101" t="s">
        <v>1</v>
      </c>
      <c r="X18" s="100" t="s">
        <v>6</v>
      </c>
      <c r="Y18" s="100" t="s">
        <v>7</v>
      </c>
      <c r="Z18" s="100" t="s">
        <v>8</v>
      </c>
      <c r="AA18" s="100" t="s">
        <v>9</v>
      </c>
      <c r="AB18" s="112" t="s">
        <v>10</v>
      </c>
      <c r="AC18" s="114" t="s">
        <v>2</v>
      </c>
      <c r="AD18" s="100" t="s">
        <v>3</v>
      </c>
      <c r="AE18" s="112" t="s">
        <v>4</v>
      </c>
      <c r="AF18" s="113" t="s">
        <v>5</v>
      </c>
      <c r="AG18" s="11"/>
    </row>
    <row r="19" spans="1:33" s="44" customFormat="1" ht="18" customHeight="1">
      <c r="A19" s="11"/>
      <c r="B19" s="90" t="s">
        <v>37</v>
      </c>
      <c r="C19" s="91"/>
      <c r="D19" s="91"/>
      <c r="E19" s="92"/>
      <c r="F19" s="235">
        <v>0.8</v>
      </c>
      <c r="G19" s="235">
        <v>1.2</v>
      </c>
      <c r="H19" s="235">
        <v>2.1</v>
      </c>
      <c r="I19" s="236">
        <v>6.1</v>
      </c>
      <c r="J19" s="237">
        <v>3.1</v>
      </c>
      <c r="K19" s="135"/>
      <c r="L19" s="250">
        <v>0.9</v>
      </c>
      <c r="M19" s="235">
        <v>1.3</v>
      </c>
      <c r="N19" s="235">
        <v>1.7</v>
      </c>
      <c r="O19" s="235">
        <v>2.6</v>
      </c>
      <c r="P19" s="235">
        <v>3.7</v>
      </c>
      <c r="Q19" s="236">
        <v>7.2</v>
      </c>
      <c r="R19" s="250">
        <v>1.5</v>
      </c>
      <c r="S19" s="235">
        <v>2.3</v>
      </c>
      <c r="T19" s="236">
        <v>5.6</v>
      </c>
      <c r="U19" s="237">
        <v>3</v>
      </c>
      <c r="V19" s="136"/>
      <c r="W19" s="250">
        <v>0.7</v>
      </c>
      <c r="X19" s="235">
        <v>1.1</v>
      </c>
      <c r="Y19" s="235">
        <v>1.2</v>
      </c>
      <c r="Z19" s="235">
        <v>2.2</v>
      </c>
      <c r="AA19" s="235">
        <v>3.7</v>
      </c>
      <c r="AB19" s="236">
        <v>8.8</v>
      </c>
      <c r="AC19" s="250">
        <v>1</v>
      </c>
      <c r="AD19" s="235">
        <v>1.9</v>
      </c>
      <c r="AE19" s="236">
        <v>6.5</v>
      </c>
      <c r="AF19" s="237">
        <v>3.2</v>
      </c>
      <c r="AG19" s="11"/>
    </row>
    <row r="20" spans="1:40" s="62" customFormat="1" ht="18" customHeight="1">
      <c r="A20" s="5"/>
      <c r="B20" s="93" t="s">
        <v>38</v>
      </c>
      <c r="C20" s="33"/>
      <c r="D20" s="33"/>
      <c r="E20" s="94"/>
      <c r="F20" s="238">
        <v>0.4</v>
      </c>
      <c r="G20" s="239">
        <v>2.1</v>
      </c>
      <c r="H20" s="239">
        <v>3.8</v>
      </c>
      <c r="I20" s="240">
        <v>4.2</v>
      </c>
      <c r="J20" s="241">
        <v>3.2</v>
      </c>
      <c r="K20" s="135"/>
      <c r="L20" s="242">
        <v>0.5</v>
      </c>
      <c r="M20" s="243">
        <v>2.9</v>
      </c>
      <c r="N20" s="243">
        <v>3.7</v>
      </c>
      <c r="O20" s="243">
        <v>6</v>
      </c>
      <c r="P20" s="243">
        <v>6.4</v>
      </c>
      <c r="Q20" s="244">
        <v>5.7</v>
      </c>
      <c r="R20" s="242">
        <v>3.1</v>
      </c>
      <c r="S20" s="243">
        <v>5.3</v>
      </c>
      <c r="T20" s="244">
        <v>6</v>
      </c>
      <c r="U20" s="245">
        <v>4.6</v>
      </c>
      <c r="V20" s="136"/>
      <c r="W20" s="242">
        <v>0.2</v>
      </c>
      <c r="X20" s="243">
        <v>1</v>
      </c>
      <c r="Y20" s="243">
        <v>1.9</v>
      </c>
      <c r="Z20" s="243">
        <v>2.2</v>
      </c>
      <c r="AA20" s="243">
        <v>2.4</v>
      </c>
      <c r="AB20" s="244">
        <v>2.3</v>
      </c>
      <c r="AC20" s="242">
        <v>1.2</v>
      </c>
      <c r="AD20" s="243">
        <v>2.2</v>
      </c>
      <c r="AE20" s="244">
        <v>2.3</v>
      </c>
      <c r="AF20" s="245">
        <v>1.8</v>
      </c>
      <c r="AG20" s="5"/>
      <c r="AI20" s="44"/>
      <c r="AJ20" s="44"/>
      <c r="AK20" s="44"/>
      <c r="AL20" s="44"/>
      <c r="AM20" s="44"/>
      <c r="AN20" s="44"/>
    </row>
    <row r="21" spans="1:33" s="44" customFormat="1" ht="18" customHeight="1">
      <c r="A21" s="5"/>
      <c r="B21" s="95"/>
      <c r="C21" s="97" t="s">
        <v>13</v>
      </c>
      <c r="D21" s="83"/>
      <c r="E21" s="84"/>
      <c r="F21" s="242">
        <v>0.3</v>
      </c>
      <c r="G21" s="243">
        <v>1.2</v>
      </c>
      <c r="H21" s="243">
        <v>2.2</v>
      </c>
      <c r="I21" s="244">
        <v>2.4</v>
      </c>
      <c r="J21" s="245">
        <v>1.9</v>
      </c>
      <c r="K21" s="135"/>
      <c r="L21" s="242">
        <v>0.4</v>
      </c>
      <c r="M21" s="243">
        <v>1.6</v>
      </c>
      <c r="N21" s="243">
        <v>2.6</v>
      </c>
      <c r="O21" s="243">
        <v>3.5</v>
      </c>
      <c r="P21" s="243">
        <v>3.3</v>
      </c>
      <c r="Q21" s="244">
        <v>3.4</v>
      </c>
      <c r="R21" s="242">
        <v>1.9</v>
      </c>
      <c r="S21" s="243">
        <v>3.3</v>
      </c>
      <c r="T21" s="244">
        <v>3.3</v>
      </c>
      <c r="U21" s="245">
        <v>2.7</v>
      </c>
      <c r="V21" s="136"/>
      <c r="W21" s="242">
        <v>0.2</v>
      </c>
      <c r="X21" s="243">
        <v>0.3</v>
      </c>
      <c r="Y21" s="243">
        <v>1</v>
      </c>
      <c r="Z21" s="243">
        <v>1</v>
      </c>
      <c r="AA21" s="243">
        <v>1.7</v>
      </c>
      <c r="AB21" s="244">
        <v>1.2</v>
      </c>
      <c r="AC21" s="242">
        <v>0.6</v>
      </c>
      <c r="AD21" s="243">
        <v>1.1</v>
      </c>
      <c r="AE21" s="244">
        <v>1.5</v>
      </c>
      <c r="AF21" s="245">
        <v>1</v>
      </c>
      <c r="AG21" s="5"/>
    </row>
    <row r="22" spans="1:33" s="44" customFormat="1" ht="18" customHeight="1">
      <c r="A22" s="5"/>
      <c r="B22" s="96"/>
      <c r="C22" s="98" t="s">
        <v>12</v>
      </c>
      <c r="D22" s="85"/>
      <c r="E22" s="86"/>
      <c r="F22" s="246">
        <v>0.1</v>
      </c>
      <c r="G22" s="247">
        <v>0.9</v>
      </c>
      <c r="H22" s="247">
        <v>1.6</v>
      </c>
      <c r="I22" s="248">
        <v>1.8</v>
      </c>
      <c r="J22" s="249">
        <v>1.3</v>
      </c>
      <c r="K22" s="135"/>
      <c r="L22" s="246">
        <v>0.1</v>
      </c>
      <c r="M22" s="247">
        <v>1.2</v>
      </c>
      <c r="N22" s="247">
        <v>1.1</v>
      </c>
      <c r="O22" s="247">
        <v>2.4</v>
      </c>
      <c r="P22" s="247">
        <v>3.1</v>
      </c>
      <c r="Q22" s="248">
        <v>2.4</v>
      </c>
      <c r="R22" s="246">
        <v>1.3</v>
      </c>
      <c r="S22" s="247">
        <v>2</v>
      </c>
      <c r="T22" s="248">
        <v>2.7</v>
      </c>
      <c r="U22" s="249">
        <v>1.9</v>
      </c>
      <c r="V22" s="136"/>
      <c r="W22" s="246" t="s">
        <v>107</v>
      </c>
      <c r="X22" s="247">
        <v>0.7</v>
      </c>
      <c r="Y22" s="247">
        <v>0.9</v>
      </c>
      <c r="Z22" s="247">
        <v>1.1</v>
      </c>
      <c r="AA22" s="247">
        <v>0.7</v>
      </c>
      <c r="AB22" s="248">
        <v>1</v>
      </c>
      <c r="AC22" s="246">
        <v>0.6</v>
      </c>
      <c r="AD22" s="247">
        <v>1.1</v>
      </c>
      <c r="AE22" s="248">
        <v>0.9</v>
      </c>
      <c r="AF22" s="249">
        <v>0.8</v>
      </c>
      <c r="AG22" s="59"/>
    </row>
    <row r="23" spans="10:40" s="44" customFormat="1" ht="18" customHeight="1">
      <c r="J23" s="194" t="s">
        <v>11</v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4" t="s">
        <v>11</v>
      </c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4" t="s">
        <v>11</v>
      </c>
      <c r="AI23" s="60"/>
      <c r="AJ23" s="60"/>
      <c r="AK23" s="60"/>
      <c r="AL23" s="60"/>
      <c r="AM23" s="60"/>
      <c r="AN23" s="60"/>
    </row>
    <row r="24" spans="35:40" s="44" customFormat="1" ht="18" customHeight="1">
      <c r="AI24" s="60"/>
      <c r="AJ24" s="60"/>
      <c r="AK24" s="60"/>
      <c r="AL24" s="60"/>
      <c r="AM24" s="60"/>
      <c r="AN24" s="60"/>
    </row>
    <row r="25" spans="7:40" s="60" customFormat="1" ht="6" customHeight="1">
      <c r="G25" s="61"/>
      <c r="AI25" s="44"/>
      <c r="AJ25" s="44"/>
      <c r="AK25" s="44"/>
      <c r="AL25" s="44"/>
      <c r="AM25" s="44"/>
      <c r="AN25" s="44"/>
    </row>
    <row r="26" spans="1:42" s="56" customFormat="1" ht="13.5">
      <c r="A26" s="49" t="s">
        <v>55</v>
      </c>
      <c r="B26" s="5"/>
      <c r="C26" s="5"/>
      <c r="D26" s="5"/>
      <c r="E26" s="17"/>
      <c r="F26" s="17"/>
      <c r="G26" s="17"/>
      <c r="H26" s="17"/>
      <c r="I26" s="17"/>
      <c r="J26" s="17"/>
      <c r="K26" s="17"/>
      <c r="L26" s="50"/>
      <c r="M26" s="50"/>
      <c r="N26" s="50"/>
      <c r="O26" s="77" t="s">
        <v>19</v>
      </c>
      <c r="P26" s="50"/>
      <c r="Q26" s="50"/>
      <c r="R26" s="50"/>
      <c r="S26" s="50"/>
      <c r="T26" s="50"/>
      <c r="U26" s="50"/>
      <c r="V26" s="50"/>
      <c r="W26" s="53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K26" s="60"/>
      <c r="AL26" s="60"/>
      <c r="AM26" s="60"/>
      <c r="AN26" s="60"/>
      <c r="AO26" s="60"/>
      <c r="AP26" s="60"/>
    </row>
    <row r="27" spans="1:33" s="44" customFormat="1" ht="12" customHeight="1">
      <c r="A27" s="5"/>
      <c r="B27" s="5"/>
      <c r="C27" s="5"/>
      <c r="D27" s="5"/>
      <c r="E27" s="17"/>
      <c r="F27" s="17"/>
      <c r="G27" s="17"/>
      <c r="H27" s="17"/>
      <c r="I27" s="17"/>
      <c r="J27" s="17"/>
      <c r="K27" s="17"/>
      <c r="L27" s="50"/>
      <c r="M27" s="51"/>
      <c r="N27" s="50"/>
      <c r="O27" s="50"/>
      <c r="P27" s="50"/>
      <c r="Q27" s="50"/>
      <c r="R27" s="50"/>
      <c r="S27" s="50"/>
      <c r="T27" s="50"/>
      <c r="U27" s="53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5:33" ht="14.25" customHeight="1">
      <c r="E28" s="6"/>
      <c r="F28" s="102" t="s">
        <v>20</v>
      </c>
      <c r="G28" s="103"/>
      <c r="H28" s="104"/>
      <c r="I28" s="104"/>
      <c r="J28" s="105"/>
      <c r="L28" s="102" t="s">
        <v>16</v>
      </c>
      <c r="M28" s="104"/>
      <c r="N28" s="104"/>
      <c r="O28" s="104"/>
      <c r="P28" s="104"/>
      <c r="Q28" s="104"/>
      <c r="R28" s="104"/>
      <c r="S28" s="104"/>
      <c r="T28" s="104"/>
      <c r="U28" s="105"/>
      <c r="W28" s="102" t="s">
        <v>18</v>
      </c>
      <c r="X28" s="104"/>
      <c r="Y28" s="104"/>
      <c r="Z28" s="104"/>
      <c r="AA28" s="104"/>
      <c r="AB28" s="104"/>
      <c r="AC28" s="104"/>
      <c r="AD28" s="104"/>
      <c r="AE28" s="104"/>
      <c r="AF28" s="105"/>
      <c r="AG28" s="52"/>
    </row>
    <row r="29" spans="1:37" s="78" customFormat="1" ht="22.5" customHeight="1" thickBot="1">
      <c r="A29" s="44"/>
      <c r="B29" s="44"/>
      <c r="C29" s="44"/>
      <c r="D29" s="44"/>
      <c r="E29" s="56"/>
      <c r="F29" s="168" t="s">
        <v>1</v>
      </c>
      <c r="G29" s="169" t="s">
        <v>2</v>
      </c>
      <c r="H29" s="169" t="s">
        <v>3</v>
      </c>
      <c r="I29" s="170" t="s">
        <v>4</v>
      </c>
      <c r="J29" s="171" t="s">
        <v>5</v>
      </c>
      <c r="K29" s="44"/>
      <c r="L29" s="172" t="s">
        <v>1</v>
      </c>
      <c r="M29" s="169" t="s">
        <v>6</v>
      </c>
      <c r="N29" s="169" t="s">
        <v>7</v>
      </c>
      <c r="O29" s="169" t="s">
        <v>8</v>
      </c>
      <c r="P29" s="169" t="s">
        <v>9</v>
      </c>
      <c r="Q29" s="170" t="s">
        <v>10</v>
      </c>
      <c r="R29" s="173" t="s">
        <v>2</v>
      </c>
      <c r="S29" s="169" t="s">
        <v>3</v>
      </c>
      <c r="T29" s="170" t="s">
        <v>4</v>
      </c>
      <c r="U29" s="171" t="s">
        <v>5</v>
      </c>
      <c r="V29" s="44"/>
      <c r="W29" s="172" t="s">
        <v>1</v>
      </c>
      <c r="X29" s="169" t="s">
        <v>6</v>
      </c>
      <c r="Y29" s="169" t="s">
        <v>7</v>
      </c>
      <c r="Z29" s="169" t="s">
        <v>8</v>
      </c>
      <c r="AA29" s="169" t="s">
        <v>9</v>
      </c>
      <c r="AB29" s="170" t="s">
        <v>10</v>
      </c>
      <c r="AC29" s="173" t="s">
        <v>2</v>
      </c>
      <c r="AD29" s="169" t="s">
        <v>3</v>
      </c>
      <c r="AE29" s="170" t="s">
        <v>4</v>
      </c>
      <c r="AF29" s="171" t="s">
        <v>5</v>
      </c>
      <c r="AG29" s="56"/>
      <c r="AH29" s="5"/>
      <c r="AI29" s="5"/>
      <c r="AJ29" s="5"/>
      <c r="AK29" s="5"/>
    </row>
    <row r="30" spans="1:37" s="78" customFormat="1" ht="18" customHeight="1" thickBot="1">
      <c r="A30" s="44"/>
      <c r="B30" s="189" t="s">
        <v>102</v>
      </c>
      <c r="C30" s="190"/>
      <c r="D30" s="190"/>
      <c r="E30" s="191"/>
      <c r="F30" s="180">
        <v>1.2</v>
      </c>
      <c r="G30" s="181">
        <v>3.4</v>
      </c>
      <c r="H30" s="181">
        <v>5.9</v>
      </c>
      <c r="I30" s="182">
        <v>10.2</v>
      </c>
      <c r="J30" s="183">
        <v>6.3</v>
      </c>
      <c r="K30" s="184"/>
      <c r="L30" s="180">
        <v>1.4</v>
      </c>
      <c r="M30" s="181">
        <v>4.2</v>
      </c>
      <c r="N30" s="181">
        <v>5.5</v>
      </c>
      <c r="O30" s="181">
        <v>8.5</v>
      </c>
      <c r="P30" s="181">
        <v>10.1</v>
      </c>
      <c r="Q30" s="182">
        <v>12.9</v>
      </c>
      <c r="R30" s="180">
        <v>4.5</v>
      </c>
      <c r="S30" s="181">
        <v>7.6</v>
      </c>
      <c r="T30" s="182">
        <v>11.6</v>
      </c>
      <c r="U30" s="183">
        <v>7.6</v>
      </c>
      <c r="V30" s="184"/>
      <c r="W30" s="180">
        <v>1</v>
      </c>
      <c r="X30" s="181">
        <v>2.1</v>
      </c>
      <c r="Y30" s="181">
        <v>3.1</v>
      </c>
      <c r="Z30" s="181">
        <v>4.4</v>
      </c>
      <c r="AA30" s="181">
        <v>6.1</v>
      </c>
      <c r="AB30" s="182">
        <v>11</v>
      </c>
      <c r="AC30" s="180">
        <v>2.2</v>
      </c>
      <c r="AD30" s="181">
        <v>4.1</v>
      </c>
      <c r="AE30" s="182">
        <v>8.8</v>
      </c>
      <c r="AF30" s="185">
        <v>5</v>
      </c>
      <c r="AG30" s="44"/>
      <c r="AH30" s="5"/>
      <c r="AI30" s="5"/>
      <c r="AJ30" s="5"/>
      <c r="AK30" s="5"/>
    </row>
    <row r="31" spans="1:37" s="78" customFormat="1" ht="18" customHeight="1">
      <c r="A31" s="44"/>
      <c r="B31" s="196" t="s">
        <v>97</v>
      </c>
      <c r="C31" s="197"/>
      <c r="D31" s="197"/>
      <c r="E31" s="198"/>
      <c r="F31" s="199">
        <v>1.1</v>
      </c>
      <c r="G31" s="200">
        <v>3.5</v>
      </c>
      <c r="H31" s="200">
        <v>5.5</v>
      </c>
      <c r="I31" s="201">
        <v>10.4</v>
      </c>
      <c r="J31" s="202">
        <v>6.3</v>
      </c>
      <c r="K31" s="211"/>
      <c r="L31" s="199">
        <v>1.2</v>
      </c>
      <c r="M31" s="200">
        <v>3.9</v>
      </c>
      <c r="N31" s="200">
        <v>6.5</v>
      </c>
      <c r="O31" s="200">
        <v>7.5</v>
      </c>
      <c r="P31" s="200">
        <v>9.7</v>
      </c>
      <c r="Q31" s="201">
        <v>13</v>
      </c>
      <c r="R31" s="199">
        <v>4.7</v>
      </c>
      <c r="S31" s="200">
        <v>7.3</v>
      </c>
      <c r="T31" s="201">
        <v>11.4</v>
      </c>
      <c r="U31" s="202">
        <v>7.5</v>
      </c>
      <c r="V31" s="211"/>
      <c r="W31" s="199">
        <v>1</v>
      </c>
      <c r="X31" s="200">
        <v>2.4</v>
      </c>
      <c r="Y31" s="200">
        <v>2.5</v>
      </c>
      <c r="Z31" s="200">
        <v>4.1</v>
      </c>
      <c r="AA31" s="200">
        <v>6.3</v>
      </c>
      <c r="AB31" s="201">
        <v>12</v>
      </c>
      <c r="AC31" s="199">
        <v>2.3</v>
      </c>
      <c r="AD31" s="200">
        <v>3.7</v>
      </c>
      <c r="AE31" s="201">
        <v>9.4</v>
      </c>
      <c r="AF31" s="202">
        <v>5</v>
      </c>
      <c r="AG31" s="44"/>
      <c r="AH31" s="5"/>
      <c r="AI31" s="5"/>
      <c r="AJ31" s="5"/>
      <c r="AK31" s="5"/>
    </row>
    <row r="32" spans="1:33" ht="18" customHeight="1">
      <c r="A32" s="62"/>
      <c r="B32" s="186" t="s">
        <v>94</v>
      </c>
      <c r="C32" s="187"/>
      <c r="D32" s="187"/>
      <c r="E32" s="188"/>
      <c r="F32" s="131">
        <v>1.5</v>
      </c>
      <c r="G32" s="132">
        <v>3.6</v>
      </c>
      <c r="H32" s="132">
        <v>5.8</v>
      </c>
      <c r="I32" s="133">
        <v>10.5</v>
      </c>
      <c r="J32" s="134">
        <v>6.5</v>
      </c>
      <c r="K32" s="121"/>
      <c r="L32" s="131">
        <v>1.5</v>
      </c>
      <c r="M32" s="132">
        <v>3.8</v>
      </c>
      <c r="N32" s="132">
        <v>6.1</v>
      </c>
      <c r="O32" s="132">
        <v>8.1</v>
      </c>
      <c r="P32" s="132">
        <v>9.8</v>
      </c>
      <c r="Q32" s="133">
        <v>13.8</v>
      </c>
      <c r="R32" s="131">
        <v>4.7</v>
      </c>
      <c r="S32" s="132">
        <v>7.4</v>
      </c>
      <c r="T32" s="133">
        <v>11.9</v>
      </c>
      <c r="U32" s="134">
        <v>7.7</v>
      </c>
      <c r="V32" s="121"/>
      <c r="W32" s="131">
        <v>1.6</v>
      </c>
      <c r="X32" s="132">
        <v>2.4</v>
      </c>
      <c r="Y32" s="132">
        <v>3.1</v>
      </c>
      <c r="Z32" s="132">
        <v>4.3</v>
      </c>
      <c r="AA32" s="132">
        <v>6.6</v>
      </c>
      <c r="AB32" s="133">
        <v>11.2</v>
      </c>
      <c r="AC32" s="131">
        <v>2.5</v>
      </c>
      <c r="AD32" s="132">
        <v>4</v>
      </c>
      <c r="AE32" s="133">
        <v>9.2</v>
      </c>
      <c r="AF32" s="134">
        <v>5.2</v>
      </c>
      <c r="AG32" s="44"/>
    </row>
    <row r="33" spans="1:33" ht="18" customHeight="1">
      <c r="A33" s="44"/>
      <c r="B33" s="119" t="s">
        <v>92</v>
      </c>
      <c r="C33" s="115"/>
      <c r="D33" s="115"/>
      <c r="E33" s="116"/>
      <c r="F33" s="122">
        <v>1.5</v>
      </c>
      <c r="G33" s="123">
        <v>3.2</v>
      </c>
      <c r="H33" s="123">
        <v>5.6</v>
      </c>
      <c r="I33" s="124">
        <v>10.9</v>
      </c>
      <c r="J33" s="125">
        <v>6.5</v>
      </c>
      <c r="K33" s="139"/>
      <c r="L33" s="137">
        <v>1.8</v>
      </c>
      <c r="M33" s="140">
        <v>3.4</v>
      </c>
      <c r="N33" s="123">
        <v>5.4</v>
      </c>
      <c r="O33" s="123">
        <v>8.3</v>
      </c>
      <c r="P33" s="123">
        <v>10.2</v>
      </c>
      <c r="Q33" s="124">
        <v>14.2</v>
      </c>
      <c r="R33" s="122">
        <v>3.9</v>
      </c>
      <c r="S33" s="140">
        <v>7.5</v>
      </c>
      <c r="T33" s="124">
        <v>12.3</v>
      </c>
      <c r="U33" s="125">
        <v>7.7</v>
      </c>
      <c r="V33" s="139"/>
      <c r="W33" s="122">
        <v>1.2</v>
      </c>
      <c r="X33" s="138">
        <v>2.7</v>
      </c>
      <c r="Y33" s="140">
        <v>3.1</v>
      </c>
      <c r="Z33" s="123">
        <v>3.6</v>
      </c>
      <c r="AA33" s="123">
        <v>7</v>
      </c>
      <c r="AB33" s="124">
        <v>11.8</v>
      </c>
      <c r="AC33" s="122">
        <v>2.5</v>
      </c>
      <c r="AD33" s="124">
        <v>3.7</v>
      </c>
      <c r="AE33" s="124">
        <v>9.6</v>
      </c>
      <c r="AF33" s="125">
        <v>5.3</v>
      </c>
      <c r="AG33" s="44"/>
    </row>
    <row r="34" spans="1:38" s="11" customFormat="1" ht="18" customHeight="1">
      <c r="A34" s="44"/>
      <c r="B34" s="119" t="s">
        <v>91</v>
      </c>
      <c r="C34" s="115"/>
      <c r="D34" s="115"/>
      <c r="E34" s="116"/>
      <c r="F34" s="122">
        <v>1.5</v>
      </c>
      <c r="G34" s="123">
        <v>3.2</v>
      </c>
      <c r="H34" s="123">
        <v>5.3</v>
      </c>
      <c r="I34" s="124">
        <v>10.8</v>
      </c>
      <c r="J34" s="125">
        <v>6.3</v>
      </c>
      <c r="K34" s="139"/>
      <c r="L34" s="137">
        <v>1.5</v>
      </c>
      <c r="M34" s="140">
        <v>3.2</v>
      </c>
      <c r="N34" s="123">
        <v>5.8</v>
      </c>
      <c r="O34" s="123">
        <v>7.6</v>
      </c>
      <c r="P34" s="123">
        <v>9.7</v>
      </c>
      <c r="Q34" s="124">
        <v>14.3</v>
      </c>
      <c r="R34" s="122">
        <v>3.8</v>
      </c>
      <c r="S34" s="140">
        <v>7.3</v>
      </c>
      <c r="T34" s="124">
        <v>12.1</v>
      </c>
      <c r="U34" s="125">
        <v>7.5</v>
      </c>
      <c r="V34" s="139"/>
      <c r="W34" s="122">
        <v>1.5</v>
      </c>
      <c r="X34" s="138">
        <v>2.1</v>
      </c>
      <c r="Y34" s="140">
        <v>3.2</v>
      </c>
      <c r="Z34" s="123">
        <v>3.1</v>
      </c>
      <c r="AA34" s="123">
        <v>6.8</v>
      </c>
      <c r="AB34" s="124">
        <v>11.6</v>
      </c>
      <c r="AC34" s="122">
        <v>2.6</v>
      </c>
      <c r="AD34" s="124">
        <v>3.1</v>
      </c>
      <c r="AE34" s="124">
        <v>9.4</v>
      </c>
      <c r="AF34" s="125">
        <v>5</v>
      </c>
      <c r="AG34" s="44"/>
      <c r="AI34" s="5"/>
      <c r="AJ34" s="5"/>
      <c r="AK34" s="5"/>
      <c r="AL34" s="5"/>
    </row>
    <row r="35" spans="1:33" ht="18" customHeight="1">
      <c r="A35" s="44"/>
      <c r="B35" s="119" t="s">
        <v>88</v>
      </c>
      <c r="C35" s="115"/>
      <c r="D35" s="115"/>
      <c r="E35" s="116"/>
      <c r="F35" s="122">
        <v>1.7</v>
      </c>
      <c r="G35" s="123">
        <v>3.1</v>
      </c>
      <c r="H35" s="123">
        <v>5.1</v>
      </c>
      <c r="I35" s="124">
        <v>10.5</v>
      </c>
      <c r="J35" s="125">
        <v>6.1</v>
      </c>
      <c r="K35" s="141"/>
      <c r="L35" s="137">
        <v>1.9</v>
      </c>
      <c r="M35" s="140">
        <v>2.9</v>
      </c>
      <c r="N35" s="123">
        <v>5.8</v>
      </c>
      <c r="O35" s="123">
        <v>7.1</v>
      </c>
      <c r="P35" s="123">
        <v>8.7</v>
      </c>
      <c r="Q35" s="124">
        <v>14.3</v>
      </c>
      <c r="R35" s="122">
        <v>3.7</v>
      </c>
      <c r="S35" s="140">
        <v>6.9</v>
      </c>
      <c r="T35" s="124">
        <v>11.7</v>
      </c>
      <c r="U35" s="125">
        <v>7.2</v>
      </c>
      <c r="V35" s="141"/>
      <c r="W35" s="122">
        <v>1.5</v>
      </c>
      <c r="X35" s="138">
        <v>2.1</v>
      </c>
      <c r="Y35" s="140">
        <v>3.3</v>
      </c>
      <c r="Z35" s="123">
        <v>3</v>
      </c>
      <c r="AA35" s="123">
        <v>6.9</v>
      </c>
      <c r="AB35" s="124">
        <v>11.1</v>
      </c>
      <c r="AC35" s="122">
        <v>2.5</v>
      </c>
      <c r="AD35" s="124">
        <v>3.1</v>
      </c>
      <c r="AE35" s="124">
        <v>9.2</v>
      </c>
      <c r="AF35" s="125">
        <v>5</v>
      </c>
      <c r="AG35" s="44"/>
    </row>
    <row r="36" spans="1:32" ht="18" customHeight="1">
      <c r="A36" s="44"/>
      <c r="B36" s="120" t="s">
        <v>86</v>
      </c>
      <c r="C36" s="117"/>
      <c r="D36" s="117"/>
      <c r="E36" s="118"/>
      <c r="F36" s="126">
        <v>1.3</v>
      </c>
      <c r="G36" s="127">
        <v>3.2</v>
      </c>
      <c r="H36" s="127">
        <v>5.5</v>
      </c>
      <c r="I36" s="128">
        <v>10.8</v>
      </c>
      <c r="J36" s="129">
        <v>6.4</v>
      </c>
      <c r="K36" s="212"/>
      <c r="L36" s="142">
        <v>1.5</v>
      </c>
      <c r="M36" s="143">
        <v>2.5</v>
      </c>
      <c r="N36" s="127">
        <v>6.3</v>
      </c>
      <c r="O36" s="127">
        <v>7.1</v>
      </c>
      <c r="P36" s="127">
        <v>9.6</v>
      </c>
      <c r="Q36" s="128">
        <v>14.3</v>
      </c>
      <c r="R36" s="126">
        <v>3.6</v>
      </c>
      <c r="S36" s="143">
        <v>7.1</v>
      </c>
      <c r="T36" s="128">
        <v>12.1</v>
      </c>
      <c r="U36" s="129">
        <v>7.4</v>
      </c>
      <c r="V36" s="212"/>
      <c r="W36" s="126">
        <v>1.1</v>
      </c>
      <c r="X36" s="144">
        <v>2.3</v>
      </c>
      <c r="Y36" s="143">
        <v>3.5</v>
      </c>
      <c r="Z36" s="127">
        <v>4</v>
      </c>
      <c r="AA36" s="127">
        <v>7</v>
      </c>
      <c r="AB36" s="128">
        <v>11.5</v>
      </c>
      <c r="AC36" s="126">
        <v>2.7</v>
      </c>
      <c r="AD36" s="128">
        <v>3.8</v>
      </c>
      <c r="AE36" s="128">
        <v>9.5</v>
      </c>
      <c r="AF36" s="129">
        <v>5.3</v>
      </c>
    </row>
    <row r="37" spans="10:32" ht="13.5">
      <c r="J37" s="194" t="s">
        <v>11</v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4" t="s">
        <v>11</v>
      </c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4" t="s">
        <v>11</v>
      </c>
    </row>
    <row r="38" ht="12.75"/>
    <row r="39" ht="12.75"/>
    <row r="40" ht="12.75"/>
    <row r="83" ht="12">
      <c r="A83" s="5" t="s">
        <v>41</v>
      </c>
    </row>
  </sheetData>
  <printOptions horizontalCentered="1"/>
  <pageMargins left="0.61" right="0.6" top="0.46" bottom="0.3" header="0.1968503937007874" footer="0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3"/>
  <sheetViews>
    <sheetView showGridLines="0" tabSelected="1" view="pageBreakPreview" zoomScaleSheetLayoutView="100" workbookViewId="0" topLeftCell="A1">
      <selection activeCell="B1" sqref="B1"/>
    </sheetView>
  </sheetViews>
  <sheetFormatPr defaultColWidth="8.796875" defaultRowHeight="14.25"/>
  <cols>
    <col min="1" max="1" width="2" style="5" customWidth="1"/>
    <col min="2" max="5" width="3.3984375" style="5" customWidth="1"/>
    <col min="6" max="10" width="4.69921875" style="5" customWidth="1"/>
    <col min="11" max="11" width="0.59375" style="5" customWidth="1"/>
    <col min="12" max="16" width="4.69921875" style="5" customWidth="1"/>
    <col min="17" max="17" width="4.59765625" style="5" customWidth="1"/>
    <col min="18" max="21" width="4.69921875" style="5" customWidth="1"/>
    <col min="22" max="22" width="0.59375" style="5" customWidth="1"/>
    <col min="23" max="32" width="4.69921875" style="5" customWidth="1"/>
    <col min="33" max="33" width="3.3984375" style="5" bestFit="1" customWidth="1"/>
    <col min="34" max="34" width="9" style="5" customWidth="1"/>
    <col min="35" max="35" width="9.69921875" style="5" customWidth="1"/>
    <col min="36" max="40" width="5" style="5" customWidth="1"/>
    <col min="41" max="16384" width="9" style="5" customWidth="1"/>
  </cols>
  <sheetData>
    <row r="1" spans="1:33" s="1" customFormat="1" ht="22.5" customHeight="1" thickBot="1">
      <c r="A1" s="46"/>
      <c r="B1" s="46" t="s">
        <v>103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  <c r="AC1" s="48"/>
      <c r="AD1" s="48"/>
      <c r="AE1" s="48"/>
      <c r="AF1" s="48"/>
      <c r="AG1" s="82" t="str">
        <f>'結果①'!$AI$1</f>
        <v>2013年7月9日</v>
      </c>
    </row>
    <row r="2" spans="5:33" ht="8.25" customHeight="1">
      <c r="E2" s="54"/>
      <c r="F2" s="55"/>
      <c r="AG2" s="50"/>
    </row>
    <row r="3" spans="1:17" s="50" customFormat="1" ht="17.25" customHeight="1">
      <c r="A3" s="16" t="s">
        <v>51</v>
      </c>
      <c r="G3" s="51"/>
      <c r="Q3" s="77" t="s">
        <v>56</v>
      </c>
    </row>
    <row r="4" s="50" customFormat="1" ht="11.25" customHeight="1">
      <c r="G4" s="51"/>
    </row>
    <row r="5" spans="2:7" s="50" customFormat="1" ht="3" customHeight="1">
      <c r="B5" s="77"/>
      <c r="G5" s="51"/>
    </row>
    <row r="6" spans="5:33" ht="14.25" customHeight="1">
      <c r="E6" s="6"/>
      <c r="F6" s="102" t="s">
        <v>14</v>
      </c>
      <c r="G6" s="103"/>
      <c r="H6" s="104"/>
      <c r="I6" s="104"/>
      <c r="J6" s="105"/>
      <c r="L6" s="102" t="s">
        <v>15</v>
      </c>
      <c r="M6" s="104"/>
      <c r="N6" s="104"/>
      <c r="O6" s="104"/>
      <c r="P6" s="104"/>
      <c r="Q6" s="104"/>
      <c r="R6" s="104"/>
      <c r="S6" s="104"/>
      <c r="T6" s="104"/>
      <c r="U6" s="105"/>
      <c r="W6" s="102" t="s">
        <v>17</v>
      </c>
      <c r="X6" s="104"/>
      <c r="Y6" s="104"/>
      <c r="Z6" s="104"/>
      <c r="AA6" s="104"/>
      <c r="AB6" s="104"/>
      <c r="AC6" s="104"/>
      <c r="AD6" s="104"/>
      <c r="AE6" s="104"/>
      <c r="AF6" s="105"/>
      <c r="AG6" s="52"/>
    </row>
    <row r="7" spans="5:33" s="44" customFormat="1" ht="23.25" customHeight="1" thickBot="1">
      <c r="E7" s="56"/>
      <c r="F7" s="168" t="s">
        <v>1</v>
      </c>
      <c r="G7" s="169" t="s">
        <v>2</v>
      </c>
      <c r="H7" s="169" t="s">
        <v>3</v>
      </c>
      <c r="I7" s="170" t="s">
        <v>4</v>
      </c>
      <c r="J7" s="171" t="s">
        <v>5</v>
      </c>
      <c r="L7" s="172" t="s">
        <v>1</v>
      </c>
      <c r="M7" s="169" t="s">
        <v>6</v>
      </c>
      <c r="N7" s="169" t="s">
        <v>7</v>
      </c>
      <c r="O7" s="169" t="s">
        <v>8</v>
      </c>
      <c r="P7" s="169" t="s">
        <v>9</v>
      </c>
      <c r="Q7" s="170" t="s">
        <v>10</v>
      </c>
      <c r="R7" s="173" t="s">
        <v>2</v>
      </c>
      <c r="S7" s="169" t="s">
        <v>3</v>
      </c>
      <c r="T7" s="170" t="s">
        <v>4</v>
      </c>
      <c r="U7" s="171" t="s">
        <v>5</v>
      </c>
      <c r="W7" s="172" t="s">
        <v>1</v>
      </c>
      <c r="X7" s="169" t="s">
        <v>6</v>
      </c>
      <c r="Y7" s="169" t="s">
        <v>7</v>
      </c>
      <c r="Z7" s="169" t="s">
        <v>8</v>
      </c>
      <c r="AA7" s="169" t="s">
        <v>9</v>
      </c>
      <c r="AB7" s="170" t="s">
        <v>10</v>
      </c>
      <c r="AC7" s="173" t="s">
        <v>2</v>
      </c>
      <c r="AD7" s="169" t="s">
        <v>3</v>
      </c>
      <c r="AE7" s="170" t="s">
        <v>4</v>
      </c>
      <c r="AF7" s="171" t="s">
        <v>5</v>
      </c>
      <c r="AG7" s="56"/>
    </row>
    <row r="8" spans="2:32" s="44" customFormat="1" ht="18" customHeight="1" thickBot="1">
      <c r="B8" s="189" t="s">
        <v>104</v>
      </c>
      <c r="C8" s="190"/>
      <c r="D8" s="190"/>
      <c r="E8" s="191"/>
      <c r="F8" s="251">
        <v>41.1</v>
      </c>
      <c r="G8" s="252">
        <v>47.5</v>
      </c>
      <c r="H8" s="252">
        <v>66.7</v>
      </c>
      <c r="I8" s="253">
        <v>81.8</v>
      </c>
      <c r="J8" s="254">
        <v>64.8</v>
      </c>
      <c r="K8" s="184"/>
      <c r="L8" s="251">
        <v>40.4</v>
      </c>
      <c r="M8" s="252">
        <v>46</v>
      </c>
      <c r="N8" s="252">
        <v>62.8</v>
      </c>
      <c r="O8" s="252">
        <v>74.5</v>
      </c>
      <c r="P8" s="252">
        <v>83</v>
      </c>
      <c r="Q8" s="253">
        <v>90.2</v>
      </c>
      <c r="R8" s="251">
        <v>52.5</v>
      </c>
      <c r="S8" s="252">
        <v>70.6</v>
      </c>
      <c r="T8" s="253">
        <v>86.8</v>
      </c>
      <c r="U8" s="254">
        <v>68.8</v>
      </c>
      <c r="V8" s="184"/>
      <c r="W8" s="251">
        <v>41.7</v>
      </c>
      <c r="X8" s="252">
        <v>39.9</v>
      </c>
      <c r="Y8" s="252">
        <v>55.1</v>
      </c>
      <c r="Z8" s="252">
        <v>62.4</v>
      </c>
      <c r="AA8" s="252">
        <v>68.4</v>
      </c>
      <c r="AB8" s="253">
        <v>83.5</v>
      </c>
      <c r="AC8" s="251">
        <v>42.4</v>
      </c>
      <c r="AD8" s="252">
        <v>62.4</v>
      </c>
      <c r="AE8" s="253">
        <v>76.8</v>
      </c>
      <c r="AF8" s="255">
        <v>60.6</v>
      </c>
    </row>
    <row r="9" spans="2:32" s="44" customFormat="1" ht="18" customHeight="1">
      <c r="B9" s="196" t="s">
        <v>98</v>
      </c>
      <c r="C9" s="197"/>
      <c r="D9" s="197"/>
      <c r="E9" s="198"/>
      <c r="F9" s="199">
        <v>38.4</v>
      </c>
      <c r="G9" s="200">
        <v>45.5</v>
      </c>
      <c r="H9" s="200">
        <v>65.4</v>
      </c>
      <c r="I9" s="201">
        <v>82.5</v>
      </c>
      <c r="J9" s="202">
        <v>63.9</v>
      </c>
      <c r="K9" s="211"/>
      <c r="L9" s="199">
        <v>38.3</v>
      </c>
      <c r="M9" s="200">
        <v>45.8</v>
      </c>
      <c r="N9" s="200">
        <v>60.5</v>
      </c>
      <c r="O9" s="200">
        <v>73.3</v>
      </c>
      <c r="P9" s="200">
        <v>81.9</v>
      </c>
      <c r="Q9" s="201">
        <v>88.4</v>
      </c>
      <c r="R9" s="199">
        <v>50.6</v>
      </c>
      <c r="S9" s="200">
        <v>69.5</v>
      </c>
      <c r="T9" s="201">
        <v>85.3</v>
      </c>
      <c r="U9" s="202">
        <v>67.4</v>
      </c>
      <c r="V9" s="211"/>
      <c r="W9" s="199">
        <v>38.5</v>
      </c>
      <c r="X9" s="200">
        <v>39.5</v>
      </c>
      <c r="Y9" s="200">
        <v>49.7</v>
      </c>
      <c r="Z9" s="200">
        <v>63.7</v>
      </c>
      <c r="AA9" s="200">
        <v>71.7</v>
      </c>
      <c r="AB9" s="201">
        <v>86</v>
      </c>
      <c r="AC9" s="199">
        <v>40.3</v>
      </c>
      <c r="AD9" s="200">
        <v>61.2</v>
      </c>
      <c r="AE9" s="201">
        <v>79.7</v>
      </c>
      <c r="AF9" s="202">
        <v>60.3</v>
      </c>
    </row>
    <row r="10" spans="2:40" s="62" customFormat="1" ht="18" customHeight="1">
      <c r="B10" s="186" t="s">
        <v>95</v>
      </c>
      <c r="C10" s="187"/>
      <c r="D10" s="187"/>
      <c r="E10" s="188"/>
      <c r="F10" s="131">
        <v>43</v>
      </c>
      <c r="G10" s="132">
        <v>46.6</v>
      </c>
      <c r="H10" s="132">
        <v>66.6</v>
      </c>
      <c r="I10" s="133">
        <v>82</v>
      </c>
      <c r="J10" s="134">
        <v>64.8</v>
      </c>
      <c r="K10" s="121"/>
      <c r="L10" s="131">
        <v>38.8</v>
      </c>
      <c r="M10" s="132">
        <v>46.4</v>
      </c>
      <c r="N10" s="132">
        <v>59.5</v>
      </c>
      <c r="O10" s="132">
        <v>73.8</v>
      </c>
      <c r="P10" s="132">
        <v>82.1</v>
      </c>
      <c r="Q10" s="133">
        <v>86.5</v>
      </c>
      <c r="R10" s="131">
        <v>49.9</v>
      </c>
      <c r="S10" s="132">
        <v>69.8</v>
      </c>
      <c r="T10" s="133">
        <v>84.5</v>
      </c>
      <c r="U10" s="134">
        <v>66.9</v>
      </c>
      <c r="V10" s="121"/>
      <c r="W10" s="131">
        <v>47.5</v>
      </c>
      <c r="X10" s="132">
        <v>40</v>
      </c>
      <c r="Y10" s="132">
        <v>54.5</v>
      </c>
      <c r="Z10" s="132">
        <v>65.6</v>
      </c>
      <c r="AA10" s="132">
        <v>69.6</v>
      </c>
      <c r="AB10" s="133">
        <v>87.5</v>
      </c>
      <c r="AC10" s="131">
        <v>43.2</v>
      </c>
      <c r="AD10" s="132">
        <v>63.3</v>
      </c>
      <c r="AE10" s="133">
        <v>79.6</v>
      </c>
      <c r="AF10" s="134">
        <v>62.7</v>
      </c>
      <c r="AG10" s="44"/>
      <c r="AI10" s="44"/>
      <c r="AJ10" s="44"/>
      <c r="AK10" s="44"/>
      <c r="AL10" s="44"/>
      <c r="AM10" s="44"/>
      <c r="AN10" s="44"/>
    </row>
    <row r="11" spans="2:32" s="44" customFormat="1" ht="18" customHeight="1">
      <c r="B11" s="119" t="s">
        <v>93</v>
      </c>
      <c r="C11" s="115"/>
      <c r="D11" s="115"/>
      <c r="E11" s="116"/>
      <c r="F11" s="122">
        <v>39.8</v>
      </c>
      <c r="G11" s="123">
        <v>45.9</v>
      </c>
      <c r="H11" s="123">
        <v>66.1</v>
      </c>
      <c r="I11" s="124">
        <v>81.8</v>
      </c>
      <c r="J11" s="125">
        <v>64.2</v>
      </c>
      <c r="K11" s="121"/>
      <c r="L11" s="122">
        <v>36.1</v>
      </c>
      <c r="M11" s="123">
        <v>43.5</v>
      </c>
      <c r="N11" s="123">
        <v>58.5</v>
      </c>
      <c r="O11" s="123">
        <v>72.1</v>
      </c>
      <c r="P11" s="123">
        <v>84.4</v>
      </c>
      <c r="Q11" s="124">
        <v>85.6</v>
      </c>
      <c r="R11" s="122">
        <v>48.2</v>
      </c>
      <c r="S11" s="123">
        <v>68.2</v>
      </c>
      <c r="T11" s="124">
        <v>85.1</v>
      </c>
      <c r="U11" s="125">
        <v>65.9</v>
      </c>
      <c r="V11" s="121"/>
      <c r="W11" s="122">
        <v>44.1</v>
      </c>
      <c r="X11" s="123">
        <v>42</v>
      </c>
      <c r="Y11" s="123">
        <v>56.5</v>
      </c>
      <c r="Z11" s="123">
        <v>63.1</v>
      </c>
      <c r="AA11" s="123">
        <v>70</v>
      </c>
      <c r="AB11" s="124">
        <v>85.9</v>
      </c>
      <c r="AC11" s="122">
        <v>43.5</v>
      </c>
      <c r="AD11" s="123">
        <v>63.9</v>
      </c>
      <c r="AE11" s="124">
        <v>78.7</v>
      </c>
      <c r="AF11" s="125">
        <v>62.5</v>
      </c>
    </row>
    <row r="12" spans="2:32" s="44" customFormat="1" ht="18" customHeight="1">
      <c r="B12" s="119" t="s">
        <v>90</v>
      </c>
      <c r="C12" s="115"/>
      <c r="D12" s="115"/>
      <c r="E12" s="116"/>
      <c r="F12" s="122">
        <v>43.5</v>
      </c>
      <c r="G12" s="123">
        <v>45.4</v>
      </c>
      <c r="H12" s="123">
        <v>65.6</v>
      </c>
      <c r="I12" s="124">
        <v>83.9</v>
      </c>
      <c r="J12" s="125">
        <v>64.8</v>
      </c>
      <c r="K12" s="121"/>
      <c r="L12" s="122">
        <v>39.5</v>
      </c>
      <c r="M12" s="123">
        <v>43.1</v>
      </c>
      <c r="N12" s="123">
        <v>62.1</v>
      </c>
      <c r="O12" s="123">
        <v>71.7</v>
      </c>
      <c r="P12" s="123">
        <v>83.9</v>
      </c>
      <c r="Q12" s="124">
        <v>88.6</v>
      </c>
      <c r="R12" s="122">
        <v>48.2</v>
      </c>
      <c r="S12" s="123">
        <v>70</v>
      </c>
      <c r="T12" s="124">
        <v>86.4</v>
      </c>
      <c r="U12" s="125">
        <v>67.2</v>
      </c>
      <c r="V12" s="121"/>
      <c r="W12" s="122">
        <v>47.9</v>
      </c>
      <c r="X12" s="123">
        <v>38.3</v>
      </c>
      <c r="Y12" s="123">
        <v>53.5</v>
      </c>
      <c r="Z12" s="123">
        <v>62.6</v>
      </c>
      <c r="AA12" s="123">
        <v>75.2</v>
      </c>
      <c r="AB12" s="124">
        <v>86.5</v>
      </c>
      <c r="AC12" s="122">
        <v>42.6</v>
      </c>
      <c r="AD12" s="123">
        <v>60.8</v>
      </c>
      <c r="AE12" s="124">
        <v>81.4</v>
      </c>
      <c r="AF12" s="125">
        <v>62.3</v>
      </c>
    </row>
    <row r="13" spans="2:40" s="44" customFormat="1" ht="18" customHeight="1">
      <c r="B13" s="119" t="s">
        <v>89</v>
      </c>
      <c r="C13" s="115"/>
      <c r="D13" s="115"/>
      <c r="E13" s="116"/>
      <c r="F13" s="122">
        <v>43.1</v>
      </c>
      <c r="G13" s="123">
        <v>46.4</v>
      </c>
      <c r="H13" s="123">
        <v>64.5</v>
      </c>
      <c r="I13" s="124">
        <v>83.6</v>
      </c>
      <c r="J13" s="125">
        <v>64.7</v>
      </c>
      <c r="K13" s="121"/>
      <c r="L13" s="122">
        <v>39.7</v>
      </c>
      <c r="M13" s="123">
        <v>44.7</v>
      </c>
      <c r="N13" s="123">
        <v>63.8</v>
      </c>
      <c r="O13" s="123">
        <v>72.1</v>
      </c>
      <c r="P13" s="123">
        <v>83.3</v>
      </c>
      <c r="Q13" s="124">
        <v>88.6</v>
      </c>
      <c r="R13" s="122">
        <v>50.5</v>
      </c>
      <c r="S13" s="123">
        <v>70.6</v>
      </c>
      <c r="T13" s="124">
        <v>86.1</v>
      </c>
      <c r="U13" s="125">
        <v>67.8</v>
      </c>
      <c r="V13" s="121"/>
      <c r="W13" s="122">
        <v>47.2</v>
      </c>
      <c r="X13" s="123">
        <v>36.1</v>
      </c>
      <c r="Y13" s="123">
        <v>53.4</v>
      </c>
      <c r="Z13" s="123">
        <v>59.5</v>
      </c>
      <c r="AA13" s="123">
        <v>73.2</v>
      </c>
      <c r="AB13" s="124">
        <v>87.5</v>
      </c>
      <c r="AC13" s="122">
        <v>41.9</v>
      </c>
      <c r="AD13" s="123">
        <v>58</v>
      </c>
      <c r="AE13" s="124">
        <v>81.2</v>
      </c>
      <c r="AF13" s="125">
        <v>61.4</v>
      </c>
      <c r="AI13" s="60"/>
      <c r="AJ13" s="60"/>
      <c r="AK13" s="60"/>
      <c r="AL13" s="60"/>
      <c r="AM13" s="60"/>
      <c r="AN13" s="60"/>
    </row>
    <row r="14" spans="2:40" s="44" customFormat="1" ht="18" customHeight="1">
      <c r="B14" s="120" t="s">
        <v>87</v>
      </c>
      <c r="C14" s="117"/>
      <c r="D14" s="117"/>
      <c r="E14" s="118"/>
      <c r="F14" s="126">
        <v>42</v>
      </c>
      <c r="G14" s="127">
        <v>46.1</v>
      </c>
      <c r="H14" s="127">
        <v>66.9</v>
      </c>
      <c r="I14" s="128">
        <v>84.5</v>
      </c>
      <c r="J14" s="129">
        <v>65.7</v>
      </c>
      <c r="K14" s="213"/>
      <c r="L14" s="126">
        <v>36.4</v>
      </c>
      <c r="M14" s="127">
        <v>42.4</v>
      </c>
      <c r="N14" s="127">
        <v>64.6</v>
      </c>
      <c r="O14" s="127">
        <v>73.8</v>
      </c>
      <c r="P14" s="127">
        <v>85.3</v>
      </c>
      <c r="Q14" s="128">
        <v>89.5</v>
      </c>
      <c r="R14" s="126">
        <v>49.9</v>
      </c>
      <c r="S14" s="127">
        <v>71.5</v>
      </c>
      <c r="T14" s="128">
        <v>87.5</v>
      </c>
      <c r="U14" s="129">
        <v>68.5</v>
      </c>
      <c r="V14" s="121"/>
      <c r="W14" s="126">
        <v>48.2</v>
      </c>
      <c r="X14" s="127">
        <v>38.6</v>
      </c>
      <c r="Y14" s="127">
        <v>53.4</v>
      </c>
      <c r="Z14" s="127">
        <v>64.4</v>
      </c>
      <c r="AA14" s="127">
        <v>73.2</v>
      </c>
      <c r="AB14" s="128">
        <v>88</v>
      </c>
      <c r="AC14" s="126">
        <v>42.3</v>
      </c>
      <c r="AD14" s="127">
        <v>62</v>
      </c>
      <c r="AE14" s="128">
        <v>81.5</v>
      </c>
      <c r="AF14" s="129">
        <v>62.7</v>
      </c>
      <c r="AI14" s="60"/>
      <c r="AJ14" s="60"/>
      <c r="AK14" s="60"/>
      <c r="AL14" s="60"/>
      <c r="AM14" s="60"/>
      <c r="AN14" s="60"/>
    </row>
    <row r="15" spans="10:40" s="56" customFormat="1" ht="11.25" customHeight="1">
      <c r="J15" s="194" t="s">
        <v>11</v>
      </c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4" t="s">
        <v>11</v>
      </c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4" t="s">
        <v>11</v>
      </c>
      <c r="AG15" s="5"/>
      <c r="AI15" s="60"/>
      <c r="AJ15" s="60"/>
      <c r="AK15" s="60"/>
      <c r="AL15" s="60"/>
      <c r="AM15" s="60"/>
      <c r="AN15" s="60"/>
    </row>
    <row r="16" s="44" customFormat="1" ht="4.5" customHeight="1"/>
    <row r="17" spans="1:40" ht="17.25" customHeight="1">
      <c r="A17" s="16" t="s">
        <v>50</v>
      </c>
      <c r="E17" s="17"/>
      <c r="F17" s="17"/>
      <c r="G17" s="17"/>
      <c r="H17" s="17"/>
      <c r="I17" s="17"/>
      <c r="J17" s="17"/>
      <c r="K17" s="17"/>
      <c r="L17" s="50"/>
      <c r="M17" s="77"/>
      <c r="N17" s="50"/>
      <c r="O17" s="50"/>
      <c r="P17" s="50"/>
      <c r="Q17" s="50"/>
      <c r="R17" s="50"/>
      <c r="S17" s="50"/>
      <c r="T17" s="50"/>
      <c r="U17" s="53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I17" s="17"/>
      <c r="AJ17" s="17"/>
      <c r="AK17" s="17"/>
      <c r="AL17" s="17"/>
      <c r="AM17" s="17"/>
      <c r="AN17" s="17"/>
    </row>
    <row r="18" spans="1:40" ht="11.25" customHeight="1">
      <c r="A18" s="16"/>
      <c r="B18" s="17" t="s">
        <v>44</v>
      </c>
      <c r="E18" s="17"/>
      <c r="F18" s="17"/>
      <c r="G18" s="17"/>
      <c r="H18" s="17"/>
      <c r="I18" s="17"/>
      <c r="J18" s="17"/>
      <c r="K18" s="17"/>
      <c r="L18" s="50"/>
      <c r="M18" s="77"/>
      <c r="N18" s="50"/>
      <c r="O18" s="50"/>
      <c r="P18" s="50"/>
      <c r="Q18" s="50"/>
      <c r="R18" s="50"/>
      <c r="S18" s="50"/>
      <c r="T18" s="50"/>
      <c r="U18" s="5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I18" s="17"/>
      <c r="AJ18" s="17"/>
      <c r="AK18" s="17"/>
      <c r="AL18" s="17"/>
      <c r="AM18" s="17"/>
      <c r="AN18" s="17"/>
    </row>
    <row r="19" spans="5:33" ht="4.5" customHeight="1">
      <c r="E19" s="17"/>
      <c r="F19" s="17"/>
      <c r="G19" s="17"/>
      <c r="H19" s="17"/>
      <c r="I19" s="17"/>
      <c r="J19" s="17"/>
      <c r="K19" s="17"/>
      <c r="L19" s="50"/>
      <c r="M19" s="51"/>
      <c r="N19" s="50"/>
      <c r="O19" s="50"/>
      <c r="P19" s="50"/>
      <c r="Q19" s="50"/>
      <c r="R19" s="50"/>
      <c r="S19" s="50"/>
      <c r="T19" s="50"/>
      <c r="U19" s="53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5:33" ht="14.25" customHeight="1">
      <c r="E20" s="6"/>
      <c r="F20" s="102" t="s">
        <v>14</v>
      </c>
      <c r="G20" s="103"/>
      <c r="H20" s="104"/>
      <c r="I20" s="104"/>
      <c r="J20" s="105"/>
      <c r="L20" s="102" t="s">
        <v>15</v>
      </c>
      <c r="M20" s="104"/>
      <c r="N20" s="104"/>
      <c r="O20" s="104"/>
      <c r="P20" s="104"/>
      <c r="Q20" s="104"/>
      <c r="R20" s="104"/>
      <c r="S20" s="104"/>
      <c r="T20" s="104"/>
      <c r="U20" s="105"/>
      <c r="W20" s="102" t="s">
        <v>17</v>
      </c>
      <c r="X20" s="104"/>
      <c r="Y20" s="104"/>
      <c r="Z20" s="104"/>
      <c r="AA20" s="104"/>
      <c r="AB20" s="104"/>
      <c r="AC20" s="104"/>
      <c r="AD20" s="104"/>
      <c r="AE20" s="104"/>
      <c r="AF20" s="105"/>
      <c r="AG20" s="52"/>
    </row>
    <row r="21" spans="5:33" s="44" customFormat="1" ht="23.25" customHeight="1" thickBot="1">
      <c r="E21" s="56"/>
      <c r="F21" s="168" t="s">
        <v>1</v>
      </c>
      <c r="G21" s="169" t="s">
        <v>2</v>
      </c>
      <c r="H21" s="169" t="s">
        <v>3</v>
      </c>
      <c r="I21" s="170" t="s">
        <v>4</v>
      </c>
      <c r="J21" s="171" t="s">
        <v>5</v>
      </c>
      <c r="L21" s="172" t="s">
        <v>1</v>
      </c>
      <c r="M21" s="169" t="s">
        <v>6</v>
      </c>
      <c r="N21" s="169" t="s">
        <v>7</v>
      </c>
      <c r="O21" s="169" t="s">
        <v>8</v>
      </c>
      <c r="P21" s="169" t="s">
        <v>9</v>
      </c>
      <c r="Q21" s="170" t="s">
        <v>10</v>
      </c>
      <c r="R21" s="173" t="s">
        <v>2</v>
      </c>
      <c r="S21" s="169" t="s">
        <v>3</v>
      </c>
      <c r="T21" s="170" t="s">
        <v>4</v>
      </c>
      <c r="U21" s="171" t="s">
        <v>5</v>
      </c>
      <c r="W21" s="172" t="s">
        <v>1</v>
      </c>
      <c r="X21" s="169" t="s">
        <v>6</v>
      </c>
      <c r="Y21" s="169" t="s">
        <v>7</v>
      </c>
      <c r="Z21" s="169" t="s">
        <v>8</v>
      </c>
      <c r="AA21" s="169" t="s">
        <v>9</v>
      </c>
      <c r="AB21" s="170" t="s">
        <v>10</v>
      </c>
      <c r="AC21" s="173" t="s">
        <v>2</v>
      </c>
      <c r="AD21" s="169" t="s">
        <v>3</v>
      </c>
      <c r="AE21" s="170" t="s">
        <v>4</v>
      </c>
      <c r="AF21" s="171" t="s">
        <v>5</v>
      </c>
      <c r="AG21" s="56"/>
    </row>
    <row r="22" spans="2:32" s="44" customFormat="1" ht="18" customHeight="1" thickBot="1">
      <c r="B22" s="189" t="s">
        <v>104</v>
      </c>
      <c r="C22" s="190"/>
      <c r="D22" s="190"/>
      <c r="E22" s="191"/>
      <c r="F22" s="256">
        <v>41</v>
      </c>
      <c r="G22" s="257">
        <v>83</v>
      </c>
      <c r="H22" s="257">
        <v>102</v>
      </c>
      <c r="I22" s="258">
        <v>152</v>
      </c>
      <c r="J22" s="259">
        <v>116</v>
      </c>
      <c r="K22" s="260"/>
      <c r="L22" s="256">
        <v>46</v>
      </c>
      <c r="M22" s="257">
        <v>105</v>
      </c>
      <c r="N22" s="257">
        <v>102</v>
      </c>
      <c r="O22" s="257">
        <v>132</v>
      </c>
      <c r="P22" s="257">
        <v>141</v>
      </c>
      <c r="Q22" s="258">
        <v>175</v>
      </c>
      <c r="R22" s="256">
        <v>102</v>
      </c>
      <c r="S22" s="257">
        <v>124</v>
      </c>
      <c r="T22" s="258">
        <v>160</v>
      </c>
      <c r="U22" s="259">
        <v>130</v>
      </c>
      <c r="V22" s="260"/>
      <c r="W22" s="256">
        <v>35</v>
      </c>
      <c r="X22" s="257">
        <v>63</v>
      </c>
      <c r="Y22" s="257">
        <v>63</v>
      </c>
      <c r="Z22" s="257">
        <v>81</v>
      </c>
      <c r="AA22" s="257">
        <v>111</v>
      </c>
      <c r="AB22" s="258">
        <v>163</v>
      </c>
      <c r="AC22" s="256">
        <v>60</v>
      </c>
      <c r="AD22" s="257">
        <v>76</v>
      </c>
      <c r="AE22" s="257">
        <v>142</v>
      </c>
      <c r="AF22" s="261">
        <v>100</v>
      </c>
    </row>
    <row r="23" spans="2:32" s="44" customFormat="1" ht="18" customHeight="1">
      <c r="B23" s="196" t="s">
        <v>98</v>
      </c>
      <c r="C23" s="197"/>
      <c r="D23" s="197"/>
      <c r="E23" s="198"/>
      <c r="F23" s="203">
        <v>40</v>
      </c>
      <c r="G23" s="204">
        <v>90</v>
      </c>
      <c r="H23" s="204">
        <v>97</v>
      </c>
      <c r="I23" s="205">
        <v>152</v>
      </c>
      <c r="J23" s="206">
        <v>117</v>
      </c>
      <c r="K23" s="214"/>
      <c r="L23" s="203">
        <v>44</v>
      </c>
      <c r="M23" s="204">
        <v>99</v>
      </c>
      <c r="N23" s="204">
        <v>125</v>
      </c>
      <c r="O23" s="204">
        <v>119</v>
      </c>
      <c r="P23" s="204">
        <v>137</v>
      </c>
      <c r="Q23" s="205">
        <v>176</v>
      </c>
      <c r="R23" s="203">
        <v>110</v>
      </c>
      <c r="S23" s="204">
        <v>121</v>
      </c>
      <c r="T23" s="205">
        <v>158</v>
      </c>
      <c r="U23" s="206">
        <v>131</v>
      </c>
      <c r="V23" s="214"/>
      <c r="W23" s="203">
        <v>37</v>
      </c>
      <c r="X23" s="204">
        <v>70</v>
      </c>
      <c r="Y23" s="204">
        <v>56</v>
      </c>
      <c r="Z23" s="204">
        <v>75</v>
      </c>
      <c r="AA23" s="204">
        <v>108</v>
      </c>
      <c r="AB23" s="205">
        <v>169</v>
      </c>
      <c r="AC23" s="203">
        <v>65</v>
      </c>
      <c r="AD23" s="204">
        <v>69</v>
      </c>
      <c r="AE23" s="204">
        <v>145</v>
      </c>
      <c r="AF23" s="206">
        <v>100</v>
      </c>
    </row>
    <row r="24" spans="2:40" s="62" customFormat="1" ht="18" customHeight="1">
      <c r="B24" s="186" t="s">
        <v>95</v>
      </c>
      <c r="C24" s="187"/>
      <c r="D24" s="187"/>
      <c r="E24" s="188"/>
      <c r="F24" s="146">
        <v>47</v>
      </c>
      <c r="G24" s="147">
        <v>93</v>
      </c>
      <c r="H24" s="147">
        <v>101</v>
      </c>
      <c r="I24" s="148">
        <v>155</v>
      </c>
      <c r="J24" s="149">
        <v>120</v>
      </c>
      <c r="K24" s="145"/>
      <c r="L24" s="146">
        <v>51</v>
      </c>
      <c r="M24" s="147">
        <v>99</v>
      </c>
      <c r="N24" s="147">
        <v>122</v>
      </c>
      <c r="O24" s="147">
        <v>129</v>
      </c>
      <c r="P24" s="147">
        <v>139</v>
      </c>
      <c r="Q24" s="148">
        <v>195</v>
      </c>
      <c r="R24" s="146">
        <v>115</v>
      </c>
      <c r="S24" s="147">
        <v>124</v>
      </c>
      <c r="T24" s="148">
        <v>169</v>
      </c>
      <c r="U24" s="149">
        <v>137</v>
      </c>
      <c r="V24" s="145"/>
      <c r="W24" s="146">
        <v>44</v>
      </c>
      <c r="X24" s="147">
        <v>73</v>
      </c>
      <c r="Y24" s="147">
        <v>63</v>
      </c>
      <c r="Z24" s="147">
        <v>80</v>
      </c>
      <c r="AA24" s="147">
        <v>116</v>
      </c>
      <c r="AB24" s="148">
        <v>156</v>
      </c>
      <c r="AC24" s="146">
        <v>67</v>
      </c>
      <c r="AD24" s="147">
        <v>75</v>
      </c>
      <c r="AE24" s="148">
        <v>141</v>
      </c>
      <c r="AF24" s="149">
        <v>101</v>
      </c>
      <c r="AG24" s="44"/>
      <c r="AI24" s="44"/>
      <c r="AJ24" s="44"/>
      <c r="AK24" s="44"/>
      <c r="AL24" s="44"/>
      <c r="AM24" s="44"/>
      <c r="AN24" s="44"/>
    </row>
    <row r="25" spans="2:32" s="44" customFormat="1" ht="18" customHeight="1">
      <c r="B25" s="119" t="s">
        <v>93</v>
      </c>
      <c r="C25" s="115"/>
      <c r="D25" s="115"/>
      <c r="E25" s="116"/>
      <c r="F25" s="150">
        <v>51.142857142857146</v>
      </c>
      <c r="G25" s="151">
        <v>83.14285714285714</v>
      </c>
      <c r="H25" s="151">
        <v>99.28571428571429</v>
      </c>
      <c r="I25" s="152">
        <v>159.14285714285714</v>
      </c>
      <c r="J25" s="153">
        <v>120</v>
      </c>
      <c r="K25" s="145"/>
      <c r="L25" s="150">
        <v>64.85714285714286</v>
      </c>
      <c r="M25" s="151">
        <v>92.42857142857143</v>
      </c>
      <c r="N25" s="151">
        <v>109.57142857142857</v>
      </c>
      <c r="O25" s="151">
        <v>132.85714285714286</v>
      </c>
      <c r="P25" s="151">
        <v>137.85714285714286</v>
      </c>
      <c r="Q25" s="152">
        <v>197.57142857142858</v>
      </c>
      <c r="R25" s="150">
        <v>99</v>
      </c>
      <c r="S25" s="151">
        <v>125.85714285714286</v>
      </c>
      <c r="T25" s="152">
        <v>169.85714285714286</v>
      </c>
      <c r="U25" s="153">
        <v>136.85714285714286</v>
      </c>
      <c r="V25" s="145"/>
      <c r="W25" s="150">
        <v>38.57142857142857</v>
      </c>
      <c r="X25" s="151">
        <v>74.71428571428571</v>
      </c>
      <c r="Y25" s="151">
        <v>60.42857142857143</v>
      </c>
      <c r="Z25" s="151">
        <v>70</v>
      </c>
      <c r="AA25" s="151">
        <v>119.71428571428571</v>
      </c>
      <c r="AB25" s="152">
        <v>166.85714285714286</v>
      </c>
      <c r="AC25" s="150">
        <v>64.57142857142857</v>
      </c>
      <c r="AD25" s="151">
        <v>68.85714285714286</v>
      </c>
      <c r="AE25" s="152">
        <v>147.85714285714286</v>
      </c>
      <c r="AF25" s="153">
        <v>101.57142857142857</v>
      </c>
    </row>
    <row r="26" spans="2:32" s="44" customFormat="1" ht="18" customHeight="1">
      <c r="B26" s="119" t="s">
        <v>90</v>
      </c>
      <c r="C26" s="115"/>
      <c r="D26" s="115"/>
      <c r="E26" s="116"/>
      <c r="F26" s="150">
        <v>44.42857142857143</v>
      </c>
      <c r="G26" s="151">
        <v>83.42857142857143</v>
      </c>
      <c r="H26" s="151">
        <v>93.14285714285714</v>
      </c>
      <c r="I26" s="152">
        <v>152.85714285714286</v>
      </c>
      <c r="J26" s="153">
        <v>114.85714285714286</v>
      </c>
      <c r="K26" s="145"/>
      <c r="L26" s="150">
        <v>44.857142857142854</v>
      </c>
      <c r="M26" s="151">
        <v>87.42857142857143</v>
      </c>
      <c r="N26" s="151">
        <v>110.28571428571429</v>
      </c>
      <c r="O26" s="151">
        <v>123.42857142857143</v>
      </c>
      <c r="P26" s="151">
        <v>131.85714285714286</v>
      </c>
      <c r="Q26" s="152">
        <v>191.14285714285714</v>
      </c>
      <c r="R26" s="150">
        <v>96.71428571428571</v>
      </c>
      <c r="S26" s="151">
        <v>119.57142857142857</v>
      </c>
      <c r="T26" s="152">
        <v>164.71428571428572</v>
      </c>
      <c r="U26" s="153">
        <v>130.71428571428572</v>
      </c>
      <c r="V26" s="145"/>
      <c r="W26" s="150">
        <v>44</v>
      </c>
      <c r="X26" s="151">
        <v>63.857142857142854</v>
      </c>
      <c r="Y26" s="151">
        <v>67.57142857142857</v>
      </c>
      <c r="Z26" s="151">
        <v>58.857142857142854</v>
      </c>
      <c r="AA26" s="151">
        <v>110</v>
      </c>
      <c r="AB26" s="152">
        <v>162.28571428571428</v>
      </c>
      <c r="AC26" s="150">
        <v>68.14285714285714</v>
      </c>
      <c r="AD26" s="151">
        <v>60.42857142857143</v>
      </c>
      <c r="AE26" s="152">
        <v>140.57142857142858</v>
      </c>
      <c r="AF26" s="153">
        <v>97.28571428571429</v>
      </c>
    </row>
    <row r="27" spans="2:40" s="44" customFormat="1" ht="18" customHeight="1">
      <c r="B27" s="119" t="s">
        <v>89</v>
      </c>
      <c r="C27" s="115"/>
      <c r="D27" s="115"/>
      <c r="E27" s="116"/>
      <c r="F27" s="150">
        <v>46.57142857142857</v>
      </c>
      <c r="G27" s="151">
        <v>79.28571428571429</v>
      </c>
      <c r="H27" s="151">
        <v>90</v>
      </c>
      <c r="I27" s="152">
        <v>150</v>
      </c>
      <c r="J27" s="153">
        <v>112.14285714285714</v>
      </c>
      <c r="K27" s="145"/>
      <c r="L27" s="150">
        <v>56.57142857142857</v>
      </c>
      <c r="M27" s="151">
        <v>79.42857142857143</v>
      </c>
      <c r="N27" s="151">
        <v>104.14285714285714</v>
      </c>
      <c r="O27" s="151">
        <v>113.14285714285714</v>
      </c>
      <c r="P27" s="151">
        <v>121.28571428571429</v>
      </c>
      <c r="Q27" s="152">
        <v>192.57142857142858</v>
      </c>
      <c r="R27" s="150">
        <v>87.42857142857143</v>
      </c>
      <c r="S27" s="151">
        <v>112.14285714285714</v>
      </c>
      <c r="T27" s="152">
        <v>160.42857142857142</v>
      </c>
      <c r="U27" s="153">
        <v>124.71428571428571</v>
      </c>
      <c r="V27" s="145"/>
      <c r="W27" s="150">
        <v>36.42857142857143</v>
      </c>
      <c r="X27" s="151">
        <v>66.85714285714286</v>
      </c>
      <c r="Y27" s="151">
        <v>68.57142857142857</v>
      </c>
      <c r="Z27" s="151">
        <v>58.857142857142854</v>
      </c>
      <c r="AA27" s="151">
        <v>115.14285714285714</v>
      </c>
      <c r="AB27" s="152">
        <v>154.71428571428572</v>
      </c>
      <c r="AC27" s="150">
        <v>68.71428571428571</v>
      </c>
      <c r="AD27" s="151">
        <v>61.57142857142857</v>
      </c>
      <c r="AE27" s="152">
        <v>139.14285714285714</v>
      </c>
      <c r="AF27" s="153">
        <v>97.42857142857143</v>
      </c>
      <c r="AI27" s="60"/>
      <c r="AJ27" s="60"/>
      <c r="AK27" s="60"/>
      <c r="AL27" s="60"/>
      <c r="AM27" s="60"/>
      <c r="AN27" s="60"/>
    </row>
    <row r="28" spans="2:40" s="44" customFormat="1" ht="18" customHeight="1">
      <c r="B28" s="120" t="s">
        <v>87</v>
      </c>
      <c r="C28" s="117"/>
      <c r="D28" s="117"/>
      <c r="E28" s="118"/>
      <c r="F28" s="207">
        <v>38.57142857142857</v>
      </c>
      <c r="G28" s="208">
        <v>82</v>
      </c>
      <c r="H28" s="208">
        <v>93.42857142857143</v>
      </c>
      <c r="I28" s="209">
        <v>153.85714285714286</v>
      </c>
      <c r="J28" s="210">
        <v>115</v>
      </c>
      <c r="K28" s="215"/>
      <c r="L28" s="207">
        <v>52.285714285714285</v>
      </c>
      <c r="M28" s="208">
        <v>73</v>
      </c>
      <c r="N28" s="208">
        <v>113.71428571428571</v>
      </c>
      <c r="O28" s="208">
        <v>109.57142857142857</v>
      </c>
      <c r="P28" s="208">
        <v>130.85714285714286</v>
      </c>
      <c r="Q28" s="209">
        <v>193.42857142857142</v>
      </c>
      <c r="R28" s="207">
        <v>90.42857142857143</v>
      </c>
      <c r="S28" s="208">
        <v>112.28571428571429</v>
      </c>
      <c r="T28" s="209">
        <v>164.28571428571428</v>
      </c>
      <c r="U28" s="210">
        <v>127.71428571428571</v>
      </c>
      <c r="V28" s="145"/>
      <c r="W28" s="207">
        <v>27.285714285714285</v>
      </c>
      <c r="X28" s="208">
        <v>67.42857142857143</v>
      </c>
      <c r="Y28" s="208">
        <v>72.14285714285714</v>
      </c>
      <c r="Z28" s="208">
        <v>71.14285714285714</v>
      </c>
      <c r="AA28" s="208">
        <v>117</v>
      </c>
      <c r="AB28" s="209">
        <v>160.14285714285714</v>
      </c>
      <c r="AC28" s="207">
        <v>72</v>
      </c>
      <c r="AD28" s="208">
        <v>70.14285714285714</v>
      </c>
      <c r="AE28" s="209">
        <v>143</v>
      </c>
      <c r="AF28" s="210">
        <v>100.71428571428571</v>
      </c>
      <c r="AI28" s="60"/>
      <c r="AJ28" s="60"/>
      <c r="AK28" s="60"/>
      <c r="AL28" s="60"/>
      <c r="AM28" s="60"/>
      <c r="AN28" s="60"/>
    </row>
    <row r="29" spans="10:40" s="216" customFormat="1" ht="16.5" customHeight="1">
      <c r="J29" s="217" t="s">
        <v>47</v>
      </c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7" t="s">
        <v>47</v>
      </c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7" t="s">
        <v>47</v>
      </c>
      <c r="AG29" s="219"/>
      <c r="AI29" s="220"/>
      <c r="AJ29" s="220"/>
      <c r="AK29" s="220"/>
      <c r="AL29" s="220"/>
      <c r="AM29" s="220"/>
      <c r="AN29" s="220"/>
    </row>
    <row r="30" spans="19:40" s="56" customFormat="1" ht="13.5">
      <c r="S30" s="63"/>
      <c r="T30" s="57"/>
      <c r="AI30" s="60"/>
      <c r="AJ30" s="60"/>
      <c r="AK30" s="60"/>
      <c r="AL30" s="60"/>
      <c r="AM30" s="60"/>
      <c r="AN30" s="60"/>
    </row>
    <row r="31" spans="1:40" s="56" customFormat="1" ht="6.75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3"/>
      <c r="T31" s="224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5"/>
      <c r="AI31" s="60"/>
      <c r="AJ31" s="60"/>
      <c r="AK31" s="60"/>
      <c r="AL31" s="60"/>
      <c r="AM31" s="60"/>
      <c r="AN31" s="60"/>
    </row>
    <row r="32" spans="1:33" s="227" customFormat="1" ht="17.25" customHeight="1">
      <c r="A32" s="226"/>
      <c r="B32" s="227" t="s">
        <v>73</v>
      </c>
      <c r="R32" s="227" t="s">
        <v>74</v>
      </c>
      <c r="AG32" s="228"/>
    </row>
    <row r="33" spans="1:33" s="44" customFormat="1" ht="9" customHeight="1">
      <c r="A33" s="229"/>
      <c r="AG33" s="230"/>
    </row>
    <row r="34" spans="1:33" s="44" customFormat="1" ht="15.75" customHeight="1">
      <c r="A34" s="229"/>
      <c r="B34" s="231" t="s">
        <v>75</v>
      </c>
      <c r="C34" s="44" t="s">
        <v>24</v>
      </c>
      <c r="I34" s="44" t="s">
        <v>26</v>
      </c>
      <c r="R34" s="231" t="s">
        <v>27</v>
      </c>
      <c r="S34" s="44" t="s">
        <v>76</v>
      </c>
      <c r="X34" s="44" t="s">
        <v>77</v>
      </c>
      <c r="Z34" s="44" t="s">
        <v>42</v>
      </c>
      <c r="AG34" s="230"/>
    </row>
    <row r="35" spans="1:33" s="44" customFormat="1" ht="15.75" customHeight="1">
      <c r="A35" s="229"/>
      <c r="B35" s="231"/>
      <c r="I35" s="44" t="s">
        <v>28</v>
      </c>
      <c r="R35" s="231" t="s">
        <v>27</v>
      </c>
      <c r="S35" s="44" t="s">
        <v>29</v>
      </c>
      <c r="W35" s="44" t="s">
        <v>25</v>
      </c>
      <c r="Z35" s="44" t="s">
        <v>30</v>
      </c>
      <c r="AG35" s="230"/>
    </row>
    <row r="36" spans="1:33" s="44" customFormat="1" ht="15.75" customHeight="1">
      <c r="A36" s="229"/>
      <c r="B36" s="231" t="s">
        <v>84</v>
      </c>
      <c r="C36" s="44" t="s">
        <v>31</v>
      </c>
      <c r="F36" s="44" t="s">
        <v>25</v>
      </c>
      <c r="I36" s="44" t="s">
        <v>72</v>
      </c>
      <c r="R36" s="231" t="s">
        <v>27</v>
      </c>
      <c r="S36" s="44" t="s">
        <v>32</v>
      </c>
      <c r="W36" s="44" t="s">
        <v>25</v>
      </c>
      <c r="Z36" s="44" t="s">
        <v>43</v>
      </c>
      <c r="AG36" s="230"/>
    </row>
    <row r="37" spans="1:33" s="44" customFormat="1" ht="15.75" customHeight="1">
      <c r="A37" s="229"/>
      <c r="B37" s="231" t="s">
        <v>84</v>
      </c>
      <c r="C37" s="44" t="s">
        <v>33</v>
      </c>
      <c r="F37" s="44" t="s">
        <v>25</v>
      </c>
      <c r="I37" s="44" t="s">
        <v>79</v>
      </c>
      <c r="Z37" s="87" t="s">
        <v>49</v>
      </c>
      <c r="AG37" s="230"/>
    </row>
    <row r="38" spans="1:33" s="44" customFormat="1" ht="15.75" customHeight="1">
      <c r="A38" s="229"/>
      <c r="B38" s="231" t="s">
        <v>84</v>
      </c>
      <c r="C38" s="44" t="s">
        <v>48</v>
      </c>
      <c r="F38" s="44" t="s">
        <v>25</v>
      </c>
      <c r="I38" s="44" t="s">
        <v>111</v>
      </c>
      <c r="AG38" s="230"/>
    </row>
    <row r="39" spans="1:33" s="44" customFormat="1" ht="15.75" customHeight="1">
      <c r="A39" s="229"/>
      <c r="B39" s="231" t="s">
        <v>80</v>
      </c>
      <c r="C39" s="44" t="s">
        <v>81</v>
      </c>
      <c r="F39" s="44" t="s">
        <v>25</v>
      </c>
      <c r="I39" s="44" t="s">
        <v>82</v>
      </c>
      <c r="S39" s="44" t="s">
        <v>78</v>
      </c>
      <c r="AG39" s="230"/>
    </row>
    <row r="40" spans="1:33" s="44" customFormat="1" ht="15.75" customHeight="1">
      <c r="A40" s="229"/>
      <c r="B40" s="231" t="s">
        <v>71</v>
      </c>
      <c r="C40" s="44" t="s">
        <v>34</v>
      </c>
      <c r="F40" s="44" t="s">
        <v>25</v>
      </c>
      <c r="I40" s="44" t="s">
        <v>106</v>
      </c>
      <c r="S40" s="44" t="s">
        <v>83</v>
      </c>
      <c r="AG40" s="230"/>
    </row>
    <row r="41" spans="1:33" s="44" customFormat="1" ht="6.75" customHeight="1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4"/>
    </row>
    <row r="42" s="44" customFormat="1" ht="17.25" customHeight="1"/>
    <row r="43" ht="10.5" customHeight="1">
      <c r="I43" s="44"/>
    </row>
  </sheetData>
  <printOptions horizontalCentered="1"/>
  <pageMargins left="0.61" right="0.6" top="0.46" bottom="0.3" header="0.1968503937007874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（株）ビデオリサーチ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システムサービス部</dc:creator>
  <cp:keywords/>
  <dc:description/>
  <cp:lastModifiedBy>システム統括部</cp:lastModifiedBy>
  <cp:lastPrinted>2013-07-01T06:53:37Z</cp:lastPrinted>
  <dcterms:created xsi:type="dcterms:W3CDTF">2002-03-08T08:19:02Z</dcterms:created>
  <dcterms:modified xsi:type="dcterms:W3CDTF">2013-07-08T05:27:17Z</dcterms:modified>
  <cp:category/>
  <cp:version/>
  <cp:contentType/>
  <cp:contentStatus/>
</cp:coreProperties>
</file>